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7\"/>
    </mc:Choice>
  </mc:AlternateContent>
  <bookViews>
    <workbookView xWindow="120" yWindow="12" windowWidth="18972" windowHeight="12468"/>
  </bookViews>
  <sheets>
    <sheet name="Model" sheetId="2" r:id="rId1"/>
    <sheet name="Sorted" sheetId="3" r:id="rId2"/>
  </sheets>
  <definedNames>
    <definedName name="Actual_average">Model!$B$39</definedName>
    <definedName name="Home_team_advantage">Model!$B$36</definedName>
    <definedName name="Nominal_average">Model!$B$41</definedName>
    <definedName name="Rating">Model!$C$5:$C$34</definedName>
    <definedName name="RatingTable">Model!$A$5:$C$34</definedName>
    <definedName name="solver_adj" localSheetId="0" hidden="1">Model!$C$5:$C$34,Model!$B$36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Model!$B$39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Model!$F$2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o" localSheetId="0" hidden="1">2</definedName>
    <definedName name="solver_rep" localSheetId="0" hidden="1">2</definedName>
    <definedName name="solver_rhs1" localSheetId="0" hidden="1">Nominal_average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3</definedName>
    <definedName name="Sum_squared_errors">Model!$F$2</definedName>
  </definedNames>
  <calcPr calcId="152511" calcMode="autoNoTable"/>
</workbook>
</file>

<file path=xl/calcChain.xml><?xml version="1.0" encoding="utf-8"?>
<calcChain xmlns="http://schemas.openxmlformats.org/spreadsheetml/2006/main">
  <c r="E7" i="2" l="1"/>
  <c r="F7" i="2"/>
  <c r="G7" i="2"/>
  <c r="H7" i="2"/>
  <c r="E8" i="2"/>
  <c r="F8" i="2"/>
  <c r="G8" i="2"/>
  <c r="H8" i="2"/>
  <c r="E9" i="2"/>
  <c r="F9" i="2"/>
  <c r="G9" i="2"/>
  <c r="H9" i="2"/>
  <c r="E10" i="2"/>
  <c r="F10" i="2"/>
  <c r="G10" i="2"/>
  <c r="H10" i="2"/>
  <c r="E11" i="2"/>
  <c r="F11" i="2"/>
  <c r="G11" i="2"/>
  <c r="H11" i="2"/>
  <c r="E12" i="2"/>
  <c r="F12" i="2"/>
  <c r="G12" i="2"/>
  <c r="H12" i="2"/>
  <c r="E13" i="2"/>
  <c r="F13" i="2"/>
  <c r="G13" i="2"/>
  <c r="H13" i="2"/>
  <c r="E14" i="2"/>
  <c r="F14" i="2"/>
  <c r="G14" i="2"/>
  <c r="H14" i="2"/>
  <c r="E15" i="2"/>
  <c r="F15" i="2"/>
  <c r="G15" i="2"/>
  <c r="H15" i="2"/>
  <c r="E16" i="2"/>
  <c r="F16" i="2"/>
  <c r="G16" i="2"/>
  <c r="H16" i="2"/>
  <c r="E17" i="2"/>
  <c r="F17" i="2"/>
  <c r="G17" i="2"/>
  <c r="H17" i="2"/>
  <c r="E18" i="2"/>
  <c r="F18" i="2"/>
  <c r="G18" i="2"/>
  <c r="H18" i="2"/>
  <c r="E19" i="2"/>
  <c r="F19" i="2"/>
  <c r="G19" i="2"/>
  <c r="H19" i="2"/>
  <c r="E20" i="2"/>
  <c r="F20" i="2"/>
  <c r="G20" i="2"/>
  <c r="H20" i="2"/>
  <c r="E21" i="2"/>
  <c r="F21" i="2"/>
  <c r="G21" i="2"/>
  <c r="H21" i="2"/>
  <c r="E22" i="2"/>
  <c r="F22" i="2"/>
  <c r="G22" i="2"/>
  <c r="H22" i="2"/>
  <c r="E23" i="2"/>
  <c r="F23" i="2"/>
  <c r="G23" i="2"/>
  <c r="H23" i="2"/>
  <c r="E24" i="2"/>
  <c r="F24" i="2"/>
  <c r="G24" i="2"/>
  <c r="H24" i="2"/>
  <c r="E25" i="2"/>
  <c r="F25" i="2"/>
  <c r="G25" i="2"/>
  <c r="H25" i="2"/>
  <c r="E26" i="2"/>
  <c r="F26" i="2"/>
  <c r="G26" i="2"/>
  <c r="H26" i="2"/>
  <c r="E27" i="2"/>
  <c r="F27" i="2"/>
  <c r="G27" i="2"/>
  <c r="H27" i="2"/>
  <c r="E28" i="2"/>
  <c r="F28" i="2"/>
  <c r="G28" i="2"/>
  <c r="H28" i="2"/>
  <c r="E29" i="2"/>
  <c r="F29" i="2"/>
  <c r="G29" i="2"/>
  <c r="H29" i="2"/>
  <c r="E30" i="2"/>
  <c r="F30" i="2"/>
  <c r="G30" i="2"/>
  <c r="H30" i="2"/>
  <c r="E31" i="2"/>
  <c r="F31" i="2"/>
  <c r="G31" i="2"/>
  <c r="H31" i="2"/>
  <c r="E32" i="2"/>
  <c r="F32" i="2"/>
  <c r="G32" i="2"/>
  <c r="H32" i="2"/>
  <c r="E33" i="2"/>
  <c r="F33" i="2"/>
  <c r="G33" i="2"/>
  <c r="H33" i="2"/>
  <c r="E34" i="2"/>
  <c r="F34" i="2"/>
  <c r="G34" i="2"/>
  <c r="H34" i="2"/>
  <c r="E35" i="2"/>
  <c r="F35" i="2"/>
  <c r="G35" i="2"/>
  <c r="H35" i="2"/>
  <c r="E36" i="2"/>
  <c r="F36" i="2"/>
  <c r="G36" i="2"/>
  <c r="H36" i="2"/>
  <c r="E37" i="2"/>
  <c r="F37" i="2"/>
  <c r="G37" i="2"/>
  <c r="H37" i="2"/>
  <c r="E38" i="2"/>
  <c r="F38" i="2"/>
  <c r="G38" i="2"/>
  <c r="H38" i="2"/>
  <c r="E39" i="2"/>
  <c r="F39" i="2"/>
  <c r="G39" i="2"/>
  <c r="H39" i="2"/>
  <c r="E40" i="2"/>
  <c r="F40" i="2"/>
  <c r="G40" i="2"/>
  <c r="H40" i="2"/>
  <c r="E41" i="2"/>
  <c r="F41" i="2"/>
  <c r="G41" i="2"/>
  <c r="H41" i="2"/>
  <c r="E42" i="2"/>
  <c r="F42" i="2"/>
  <c r="G42" i="2"/>
  <c r="H42" i="2"/>
  <c r="E43" i="2"/>
  <c r="F43" i="2"/>
  <c r="G43" i="2"/>
  <c r="H43" i="2"/>
  <c r="E44" i="2"/>
  <c r="F44" i="2"/>
  <c r="G44" i="2"/>
  <c r="H44" i="2"/>
  <c r="E45" i="2"/>
  <c r="F45" i="2"/>
  <c r="G45" i="2"/>
  <c r="H45" i="2"/>
  <c r="E46" i="2"/>
  <c r="F46" i="2"/>
  <c r="G46" i="2"/>
  <c r="H46" i="2"/>
  <c r="E47" i="2"/>
  <c r="F47" i="2"/>
  <c r="G47" i="2"/>
  <c r="H47" i="2"/>
  <c r="E48" i="2"/>
  <c r="F48" i="2"/>
  <c r="G48" i="2"/>
  <c r="H48" i="2"/>
  <c r="E49" i="2"/>
  <c r="F49" i="2"/>
  <c r="G49" i="2"/>
  <c r="H49" i="2"/>
  <c r="E50" i="2"/>
  <c r="F50" i="2"/>
  <c r="G50" i="2"/>
  <c r="H50" i="2"/>
  <c r="E51" i="2"/>
  <c r="F51" i="2"/>
  <c r="G51" i="2"/>
  <c r="H51" i="2"/>
  <c r="E52" i="2"/>
  <c r="F52" i="2"/>
  <c r="G52" i="2"/>
  <c r="H52" i="2"/>
  <c r="E53" i="2"/>
  <c r="F53" i="2"/>
  <c r="G53" i="2"/>
  <c r="H53" i="2"/>
  <c r="E54" i="2"/>
  <c r="F54" i="2"/>
  <c r="G54" i="2"/>
  <c r="H54" i="2"/>
  <c r="E55" i="2"/>
  <c r="F55" i="2"/>
  <c r="G55" i="2"/>
  <c r="H55" i="2"/>
  <c r="E56" i="2"/>
  <c r="F56" i="2"/>
  <c r="G56" i="2"/>
  <c r="H56" i="2"/>
  <c r="E57" i="2"/>
  <c r="F57" i="2"/>
  <c r="G57" i="2"/>
  <c r="H57" i="2"/>
  <c r="E58" i="2"/>
  <c r="F58" i="2"/>
  <c r="G58" i="2"/>
  <c r="H58" i="2"/>
  <c r="E59" i="2"/>
  <c r="F59" i="2"/>
  <c r="G59" i="2"/>
  <c r="H59" i="2"/>
  <c r="E60" i="2"/>
  <c r="F60" i="2"/>
  <c r="G60" i="2"/>
  <c r="H60" i="2"/>
  <c r="E61" i="2"/>
  <c r="F61" i="2"/>
  <c r="G61" i="2"/>
  <c r="H61" i="2"/>
  <c r="E62" i="2"/>
  <c r="F62" i="2"/>
  <c r="G62" i="2"/>
  <c r="H62" i="2"/>
  <c r="E63" i="2"/>
  <c r="F63" i="2"/>
  <c r="G63" i="2"/>
  <c r="H63" i="2"/>
  <c r="E64" i="2"/>
  <c r="F64" i="2"/>
  <c r="G64" i="2"/>
  <c r="H64" i="2"/>
  <c r="E65" i="2"/>
  <c r="F65" i="2"/>
  <c r="G65" i="2"/>
  <c r="H65" i="2"/>
  <c r="E66" i="2"/>
  <c r="F66" i="2"/>
  <c r="G66" i="2"/>
  <c r="H66" i="2"/>
  <c r="E67" i="2"/>
  <c r="F67" i="2"/>
  <c r="G67" i="2"/>
  <c r="H67" i="2"/>
  <c r="E68" i="2"/>
  <c r="F68" i="2"/>
  <c r="G68" i="2"/>
  <c r="H68" i="2"/>
  <c r="E69" i="2"/>
  <c r="F69" i="2"/>
  <c r="G69" i="2"/>
  <c r="H69" i="2"/>
  <c r="E70" i="2"/>
  <c r="F70" i="2"/>
  <c r="G70" i="2"/>
  <c r="H70" i="2"/>
  <c r="E71" i="2"/>
  <c r="F71" i="2"/>
  <c r="G71" i="2"/>
  <c r="H71" i="2"/>
  <c r="E72" i="2"/>
  <c r="F72" i="2"/>
  <c r="G72" i="2"/>
  <c r="H72" i="2"/>
  <c r="E73" i="2"/>
  <c r="F73" i="2"/>
  <c r="G73" i="2"/>
  <c r="H73" i="2"/>
  <c r="E74" i="2"/>
  <c r="F74" i="2"/>
  <c r="G74" i="2"/>
  <c r="H74" i="2"/>
  <c r="E75" i="2"/>
  <c r="F75" i="2"/>
  <c r="G75" i="2"/>
  <c r="H75" i="2"/>
  <c r="E76" i="2"/>
  <c r="F76" i="2"/>
  <c r="G76" i="2"/>
  <c r="H76" i="2"/>
  <c r="E77" i="2"/>
  <c r="F77" i="2"/>
  <c r="G77" i="2"/>
  <c r="H77" i="2"/>
  <c r="E78" i="2"/>
  <c r="F78" i="2"/>
  <c r="G78" i="2"/>
  <c r="H78" i="2"/>
  <c r="E79" i="2"/>
  <c r="F79" i="2"/>
  <c r="G79" i="2"/>
  <c r="H79" i="2"/>
  <c r="E80" i="2"/>
  <c r="F80" i="2"/>
  <c r="G80" i="2"/>
  <c r="H80" i="2"/>
  <c r="E81" i="2"/>
  <c r="F81" i="2"/>
  <c r="G81" i="2"/>
  <c r="H81" i="2"/>
  <c r="E82" i="2"/>
  <c r="F82" i="2"/>
  <c r="G82" i="2"/>
  <c r="H82" i="2"/>
  <c r="E83" i="2"/>
  <c r="F83" i="2"/>
  <c r="G83" i="2"/>
  <c r="H83" i="2"/>
  <c r="E84" i="2"/>
  <c r="F84" i="2"/>
  <c r="G84" i="2"/>
  <c r="H84" i="2"/>
  <c r="E85" i="2"/>
  <c r="F85" i="2"/>
  <c r="G85" i="2"/>
  <c r="H85" i="2"/>
  <c r="E86" i="2"/>
  <c r="F86" i="2"/>
  <c r="G86" i="2"/>
  <c r="H86" i="2"/>
  <c r="E87" i="2"/>
  <c r="F87" i="2"/>
  <c r="G87" i="2"/>
  <c r="H87" i="2"/>
  <c r="E88" i="2"/>
  <c r="F88" i="2"/>
  <c r="G88" i="2"/>
  <c r="H88" i="2"/>
  <c r="E89" i="2"/>
  <c r="F89" i="2"/>
  <c r="G89" i="2"/>
  <c r="H89" i="2"/>
  <c r="E90" i="2"/>
  <c r="F90" i="2"/>
  <c r="G90" i="2"/>
  <c r="H90" i="2"/>
  <c r="E91" i="2"/>
  <c r="F91" i="2"/>
  <c r="G91" i="2"/>
  <c r="H91" i="2"/>
  <c r="E92" i="2"/>
  <c r="F92" i="2"/>
  <c r="G92" i="2"/>
  <c r="H92" i="2"/>
  <c r="E93" i="2"/>
  <c r="F93" i="2"/>
  <c r="G93" i="2"/>
  <c r="H93" i="2"/>
  <c r="E94" i="2"/>
  <c r="F94" i="2"/>
  <c r="G94" i="2"/>
  <c r="H94" i="2"/>
  <c r="E95" i="2"/>
  <c r="F95" i="2"/>
  <c r="G95" i="2"/>
  <c r="H95" i="2"/>
  <c r="E96" i="2"/>
  <c r="F96" i="2"/>
  <c r="G96" i="2"/>
  <c r="H96" i="2"/>
  <c r="E97" i="2"/>
  <c r="F97" i="2"/>
  <c r="G97" i="2"/>
  <c r="H97" i="2"/>
  <c r="E98" i="2"/>
  <c r="F98" i="2"/>
  <c r="G98" i="2"/>
  <c r="H98" i="2"/>
  <c r="E99" i="2"/>
  <c r="F99" i="2"/>
  <c r="G99" i="2"/>
  <c r="H99" i="2"/>
  <c r="E100" i="2"/>
  <c r="F100" i="2"/>
  <c r="G100" i="2"/>
  <c r="H100" i="2"/>
  <c r="E101" i="2"/>
  <c r="F101" i="2"/>
  <c r="G101" i="2"/>
  <c r="H101" i="2"/>
  <c r="E102" i="2"/>
  <c r="F102" i="2"/>
  <c r="G102" i="2"/>
  <c r="H102" i="2"/>
  <c r="E103" i="2"/>
  <c r="F103" i="2"/>
  <c r="G103" i="2"/>
  <c r="H103" i="2"/>
  <c r="E104" i="2"/>
  <c r="F104" i="2"/>
  <c r="G104" i="2"/>
  <c r="H104" i="2"/>
  <c r="E105" i="2"/>
  <c r="F105" i="2"/>
  <c r="G105" i="2"/>
  <c r="H105" i="2"/>
  <c r="E106" i="2"/>
  <c r="F106" i="2"/>
  <c r="G106" i="2"/>
  <c r="H106" i="2"/>
  <c r="E107" i="2"/>
  <c r="F107" i="2"/>
  <c r="G107" i="2"/>
  <c r="H107" i="2"/>
  <c r="E108" i="2"/>
  <c r="F108" i="2"/>
  <c r="G108" i="2"/>
  <c r="H108" i="2"/>
  <c r="E109" i="2"/>
  <c r="F109" i="2"/>
  <c r="G109" i="2"/>
  <c r="H109" i="2"/>
  <c r="E110" i="2"/>
  <c r="F110" i="2"/>
  <c r="G110" i="2"/>
  <c r="H110" i="2"/>
  <c r="E111" i="2"/>
  <c r="F111" i="2"/>
  <c r="G111" i="2"/>
  <c r="H111" i="2"/>
  <c r="E112" i="2"/>
  <c r="F112" i="2"/>
  <c r="G112" i="2"/>
  <c r="H112" i="2"/>
  <c r="E113" i="2"/>
  <c r="F113" i="2"/>
  <c r="G113" i="2"/>
  <c r="H113" i="2"/>
  <c r="E114" i="2"/>
  <c r="F114" i="2"/>
  <c r="G114" i="2"/>
  <c r="H114" i="2"/>
  <c r="E115" i="2"/>
  <c r="F115" i="2"/>
  <c r="G115" i="2"/>
  <c r="H115" i="2"/>
  <c r="E116" i="2"/>
  <c r="F116" i="2"/>
  <c r="G116" i="2"/>
  <c r="H116" i="2"/>
  <c r="E117" i="2"/>
  <c r="F117" i="2"/>
  <c r="G117" i="2"/>
  <c r="H117" i="2"/>
  <c r="E118" i="2"/>
  <c r="F118" i="2"/>
  <c r="G118" i="2"/>
  <c r="H118" i="2"/>
  <c r="E119" i="2"/>
  <c r="F119" i="2"/>
  <c r="G119" i="2"/>
  <c r="H119" i="2"/>
  <c r="E120" i="2"/>
  <c r="F120" i="2"/>
  <c r="G120" i="2"/>
  <c r="H120" i="2"/>
  <c r="E121" i="2"/>
  <c r="F121" i="2"/>
  <c r="G121" i="2"/>
  <c r="H121" i="2"/>
  <c r="E122" i="2"/>
  <c r="F122" i="2"/>
  <c r="G122" i="2"/>
  <c r="H122" i="2"/>
  <c r="E123" i="2"/>
  <c r="F123" i="2"/>
  <c r="G123" i="2"/>
  <c r="H123" i="2"/>
  <c r="E124" i="2"/>
  <c r="F124" i="2"/>
  <c r="G124" i="2"/>
  <c r="H124" i="2"/>
  <c r="E125" i="2"/>
  <c r="F125" i="2"/>
  <c r="G125" i="2"/>
  <c r="H125" i="2"/>
  <c r="E126" i="2"/>
  <c r="F126" i="2"/>
  <c r="G126" i="2"/>
  <c r="H126" i="2"/>
  <c r="E127" i="2"/>
  <c r="F127" i="2"/>
  <c r="G127" i="2"/>
  <c r="H127" i="2"/>
  <c r="E128" i="2"/>
  <c r="F128" i="2"/>
  <c r="G128" i="2"/>
  <c r="H128" i="2"/>
  <c r="E129" i="2"/>
  <c r="F129" i="2"/>
  <c r="G129" i="2"/>
  <c r="H129" i="2"/>
  <c r="E130" i="2"/>
  <c r="F130" i="2"/>
  <c r="G130" i="2"/>
  <c r="H130" i="2"/>
  <c r="E131" i="2"/>
  <c r="F131" i="2"/>
  <c r="G131" i="2"/>
  <c r="H131" i="2"/>
  <c r="E132" i="2"/>
  <c r="F132" i="2"/>
  <c r="G132" i="2"/>
  <c r="H132" i="2"/>
  <c r="E133" i="2"/>
  <c r="F133" i="2"/>
  <c r="G133" i="2"/>
  <c r="H133" i="2"/>
  <c r="E134" i="2"/>
  <c r="F134" i="2"/>
  <c r="G134" i="2"/>
  <c r="H134" i="2"/>
  <c r="E135" i="2"/>
  <c r="F135" i="2"/>
  <c r="G135" i="2"/>
  <c r="H135" i="2"/>
  <c r="E136" i="2"/>
  <c r="F136" i="2"/>
  <c r="G136" i="2"/>
  <c r="H136" i="2"/>
  <c r="E137" i="2"/>
  <c r="F137" i="2"/>
  <c r="G137" i="2"/>
  <c r="H137" i="2"/>
  <c r="E138" i="2"/>
  <c r="F138" i="2"/>
  <c r="G138" i="2"/>
  <c r="H138" i="2"/>
  <c r="E139" i="2"/>
  <c r="F139" i="2"/>
  <c r="G139" i="2"/>
  <c r="H139" i="2"/>
  <c r="E140" i="2"/>
  <c r="F140" i="2"/>
  <c r="G140" i="2"/>
  <c r="H140" i="2"/>
  <c r="E141" i="2"/>
  <c r="F141" i="2"/>
  <c r="G141" i="2"/>
  <c r="H141" i="2"/>
  <c r="E142" i="2"/>
  <c r="F142" i="2"/>
  <c r="G142" i="2"/>
  <c r="H142" i="2"/>
  <c r="E143" i="2"/>
  <c r="F143" i="2"/>
  <c r="G143" i="2"/>
  <c r="H143" i="2"/>
  <c r="E144" i="2"/>
  <c r="F144" i="2"/>
  <c r="G144" i="2"/>
  <c r="H144" i="2"/>
  <c r="E145" i="2"/>
  <c r="F145" i="2"/>
  <c r="G145" i="2"/>
  <c r="H145" i="2"/>
  <c r="E146" i="2"/>
  <c r="F146" i="2"/>
  <c r="G146" i="2"/>
  <c r="H146" i="2"/>
  <c r="E147" i="2"/>
  <c r="F147" i="2"/>
  <c r="G147" i="2"/>
  <c r="H147" i="2"/>
  <c r="E148" i="2"/>
  <c r="F148" i="2"/>
  <c r="G148" i="2"/>
  <c r="H148" i="2"/>
  <c r="E149" i="2"/>
  <c r="F149" i="2"/>
  <c r="G149" i="2"/>
  <c r="H149" i="2"/>
  <c r="E150" i="2"/>
  <c r="F150" i="2"/>
  <c r="G150" i="2"/>
  <c r="H150" i="2"/>
  <c r="E151" i="2"/>
  <c r="F151" i="2"/>
  <c r="G151" i="2"/>
  <c r="H151" i="2"/>
  <c r="E152" i="2"/>
  <c r="F152" i="2"/>
  <c r="G152" i="2"/>
  <c r="H152" i="2"/>
  <c r="E153" i="2"/>
  <c r="F153" i="2"/>
  <c r="G153" i="2"/>
  <c r="H153" i="2"/>
  <c r="E154" i="2"/>
  <c r="F154" i="2"/>
  <c r="G154" i="2"/>
  <c r="H154" i="2"/>
  <c r="E155" i="2"/>
  <c r="F155" i="2"/>
  <c r="G155" i="2"/>
  <c r="H155" i="2"/>
  <c r="E156" i="2"/>
  <c r="F156" i="2"/>
  <c r="G156" i="2"/>
  <c r="H156" i="2"/>
  <c r="E157" i="2"/>
  <c r="F157" i="2"/>
  <c r="G157" i="2"/>
  <c r="H157" i="2"/>
  <c r="E158" i="2"/>
  <c r="F158" i="2"/>
  <c r="G158" i="2"/>
  <c r="H158" i="2"/>
  <c r="E159" i="2"/>
  <c r="F159" i="2"/>
  <c r="G159" i="2"/>
  <c r="H159" i="2"/>
  <c r="E160" i="2"/>
  <c r="F160" i="2"/>
  <c r="G160" i="2"/>
  <c r="H160" i="2"/>
  <c r="E161" i="2"/>
  <c r="F161" i="2"/>
  <c r="G161" i="2"/>
  <c r="H161" i="2"/>
  <c r="E162" i="2"/>
  <c r="F162" i="2"/>
  <c r="G162" i="2"/>
  <c r="H162" i="2"/>
  <c r="E163" i="2"/>
  <c r="F163" i="2"/>
  <c r="G163" i="2"/>
  <c r="H163" i="2"/>
  <c r="E164" i="2"/>
  <c r="F164" i="2"/>
  <c r="G164" i="2"/>
  <c r="H164" i="2"/>
  <c r="E165" i="2"/>
  <c r="F165" i="2"/>
  <c r="G165" i="2"/>
  <c r="H165" i="2"/>
  <c r="E166" i="2"/>
  <c r="F166" i="2"/>
  <c r="G166" i="2"/>
  <c r="H166" i="2"/>
  <c r="E167" i="2"/>
  <c r="F167" i="2"/>
  <c r="G167" i="2"/>
  <c r="H167" i="2"/>
  <c r="E168" i="2"/>
  <c r="F168" i="2"/>
  <c r="G168" i="2"/>
  <c r="H168" i="2"/>
  <c r="E169" i="2"/>
  <c r="F169" i="2"/>
  <c r="G169" i="2"/>
  <c r="H169" i="2"/>
  <c r="E170" i="2"/>
  <c r="F170" i="2"/>
  <c r="G170" i="2"/>
  <c r="H170" i="2"/>
  <c r="E171" i="2"/>
  <c r="F171" i="2"/>
  <c r="G171" i="2"/>
  <c r="H171" i="2"/>
  <c r="E172" i="2"/>
  <c r="F172" i="2"/>
  <c r="G172" i="2"/>
  <c r="H172" i="2"/>
  <c r="E173" i="2"/>
  <c r="F173" i="2"/>
  <c r="G173" i="2"/>
  <c r="H173" i="2"/>
  <c r="E174" i="2"/>
  <c r="F174" i="2"/>
  <c r="G174" i="2"/>
  <c r="H174" i="2"/>
  <c r="E175" i="2"/>
  <c r="F175" i="2"/>
  <c r="G175" i="2"/>
  <c r="H175" i="2"/>
  <c r="E176" i="2"/>
  <c r="F176" i="2"/>
  <c r="G176" i="2"/>
  <c r="H176" i="2"/>
  <c r="E177" i="2"/>
  <c r="F177" i="2"/>
  <c r="G177" i="2"/>
  <c r="H177" i="2"/>
  <c r="E178" i="2"/>
  <c r="F178" i="2"/>
  <c r="G178" i="2"/>
  <c r="H178" i="2"/>
  <c r="E179" i="2"/>
  <c r="F179" i="2"/>
  <c r="G179" i="2"/>
  <c r="H179" i="2"/>
  <c r="E180" i="2"/>
  <c r="F180" i="2"/>
  <c r="G180" i="2"/>
  <c r="H180" i="2"/>
  <c r="E181" i="2"/>
  <c r="F181" i="2"/>
  <c r="G181" i="2"/>
  <c r="H181" i="2"/>
  <c r="E182" i="2"/>
  <c r="F182" i="2"/>
  <c r="G182" i="2"/>
  <c r="H182" i="2"/>
  <c r="E183" i="2"/>
  <c r="F183" i="2"/>
  <c r="G183" i="2"/>
  <c r="H183" i="2"/>
  <c r="E184" i="2"/>
  <c r="F184" i="2"/>
  <c r="G184" i="2"/>
  <c r="H184" i="2"/>
  <c r="E185" i="2"/>
  <c r="F185" i="2"/>
  <c r="G185" i="2"/>
  <c r="H185" i="2"/>
  <c r="E186" i="2"/>
  <c r="F186" i="2"/>
  <c r="G186" i="2"/>
  <c r="H186" i="2"/>
  <c r="E187" i="2"/>
  <c r="F187" i="2"/>
  <c r="G187" i="2"/>
  <c r="H187" i="2"/>
  <c r="E188" i="2"/>
  <c r="F188" i="2"/>
  <c r="G188" i="2"/>
  <c r="H188" i="2"/>
  <c r="E189" i="2"/>
  <c r="F189" i="2"/>
  <c r="G189" i="2"/>
  <c r="H189" i="2"/>
  <c r="E190" i="2"/>
  <c r="F190" i="2"/>
  <c r="G190" i="2"/>
  <c r="H190" i="2"/>
  <c r="E191" i="2"/>
  <c r="F191" i="2"/>
  <c r="G191" i="2"/>
  <c r="H191" i="2"/>
  <c r="E192" i="2"/>
  <c r="F192" i="2"/>
  <c r="G192" i="2"/>
  <c r="H192" i="2"/>
  <c r="E193" i="2"/>
  <c r="F193" i="2"/>
  <c r="G193" i="2"/>
  <c r="H193" i="2"/>
  <c r="E194" i="2"/>
  <c r="F194" i="2"/>
  <c r="G194" i="2"/>
  <c r="H194" i="2"/>
  <c r="E195" i="2"/>
  <c r="F195" i="2"/>
  <c r="G195" i="2"/>
  <c r="H195" i="2"/>
  <c r="E196" i="2"/>
  <c r="F196" i="2"/>
  <c r="G196" i="2"/>
  <c r="H196" i="2"/>
  <c r="E197" i="2"/>
  <c r="F197" i="2"/>
  <c r="G197" i="2"/>
  <c r="H197" i="2"/>
  <c r="E198" i="2"/>
  <c r="F198" i="2"/>
  <c r="G198" i="2"/>
  <c r="H198" i="2"/>
  <c r="E199" i="2"/>
  <c r="F199" i="2"/>
  <c r="G199" i="2"/>
  <c r="H199" i="2"/>
  <c r="E200" i="2"/>
  <c r="F200" i="2"/>
  <c r="G200" i="2"/>
  <c r="H200" i="2"/>
  <c r="E201" i="2"/>
  <c r="F201" i="2"/>
  <c r="G201" i="2"/>
  <c r="H201" i="2"/>
  <c r="E202" i="2"/>
  <c r="F202" i="2"/>
  <c r="G202" i="2"/>
  <c r="H202" i="2"/>
  <c r="E203" i="2"/>
  <c r="F203" i="2"/>
  <c r="G203" i="2"/>
  <c r="H203" i="2"/>
  <c r="E204" i="2"/>
  <c r="F204" i="2"/>
  <c r="G204" i="2"/>
  <c r="H204" i="2"/>
  <c r="E205" i="2"/>
  <c r="F205" i="2"/>
  <c r="G205" i="2"/>
  <c r="H205" i="2"/>
  <c r="E206" i="2"/>
  <c r="F206" i="2"/>
  <c r="G206" i="2"/>
  <c r="H206" i="2"/>
  <c r="E207" i="2"/>
  <c r="F207" i="2"/>
  <c r="G207" i="2"/>
  <c r="H207" i="2"/>
  <c r="E208" i="2"/>
  <c r="F208" i="2"/>
  <c r="G208" i="2"/>
  <c r="H208" i="2"/>
  <c r="E209" i="2"/>
  <c r="F209" i="2"/>
  <c r="G209" i="2"/>
  <c r="H209" i="2"/>
  <c r="E210" i="2"/>
  <c r="F210" i="2"/>
  <c r="G210" i="2"/>
  <c r="H210" i="2"/>
  <c r="E211" i="2"/>
  <c r="F211" i="2"/>
  <c r="G211" i="2"/>
  <c r="H211" i="2"/>
  <c r="E212" i="2"/>
  <c r="F212" i="2"/>
  <c r="G212" i="2"/>
  <c r="H212" i="2"/>
  <c r="E213" i="2"/>
  <c r="F213" i="2"/>
  <c r="G213" i="2"/>
  <c r="H213" i="2"/>
  <c r="E214" i="2"/>
  <c r="F214" i="2"/>
  <c r="G214" i="2"/>
  <c r="H214" i="2"/>
  <c r="E215" i="2"/>
  <c r="F215" i="2"/>
  <c r="G215" i="2"/>
  <c r="H215" i="2"/>
  <c r="E216" i="2"/>
  <c r="F216" i="2"/>
  <c r="G216" i="2"/>
  <c r="H216" i="2"/>
  <c r="E217" i="2"/>
  <c r="F217" i="2"/>
  <c r="G217" i="2"/>
  <c r="H217" i="2"/>
  <c r="E218" i="2"/>
  <c r="F218" i="2"/>
  <c r="G218" i="2"/>
  <c r="H218" i="2"/>
  <c r="E219" i="2"/>
  <c r="F219" i="2"/>
  <c r="G219" i="2"/>
  <c r="H219" i="2"/>
  <c r="E220" i="2"/>
  <c r="F220" i="2"/>
  <c r="G220" i="2"/>
  <c r="H220" i="2"/>
  <c r="E221" i="2"/>
  <c r="F221" i="2"/>
  <c r="G221" i="2"/>
  <c r="H221" i="2"/>
  <c r="E222" i="2"/>
  <c r="F222" i="2"/>
  <c r="G222" i="2"/>
  <c r="H222" i="2"/>
  <c r="E223" i="2"/>
  <c r="F223" i="2"/>
  <c r="G223" i="2"/>
  <c r="H223" i="2"/>
  <c r="E224" i="2"/>
  <c r="F224" i="2"/>
  <c r="G224" i="2"/>
  <c r="H224" i="2"/>
  <c r="E225" i="2"/>
  <c r="F225" i="2"/>
  <c r="G225" i="2"/>
  <c r="H225" i="2"/>
  <c r="E226" i="2"/>
  <c r="F226" i="2"/>
  <c r="G226" i="2"/>
  <c r="H226" i="2"/>
  <c r="E227" i="2"/>
  <c r="F227" i="2"/>
  <c r="G227" i="2"/>
  <c r="H227" i="2"/>
  <c r="E228" i="2"/>
  <c r="F228" i="2"/>
  <c r="G228" i="2"/>
  <c r="H228" i="2"/>
  <c r="E229" i="2"/>
  <c r="F229" i="2"/>
  <c r="G229" i="2"/>
  <c r="H229" i="2"/>
  <c r="E230" i="2"/>
  <c r="F230" i="2"/>
  <c r="G230" i="2"/>
  <c r="H230" i="2"/>
  <c r="E231" i="2"/>
  <c r="F231" i="2"/>
  <c r="G231" i="2"/>
  <c r="H231" i="2"/>
  <c r="E232" i="2"/>
  <c r="F232" i="2"/>
  <c r="G232" i="2"/>
  <c r="H232" i="2"/>
  <c r="E233" i="2"/>
  <c r="F233" i="2"/>
  <c r="G233" i="2"/>
  <c r="H233" i="2"/>
  <c r="E234" i="2"/>
  <c r="F234" i="2"/>
  <c r="G234" i="2"/>
  <c r="H234" i="2"/>
  <c r="E235" i="2"/>
  <c r="F235" i="2"/>
  <c r="G235" i="2"/>
  <c r="H235" i="2"/>
  <c r="E236" i="2"/>
  <c r="F236" i="2"/>
  <c r="G236" i="2"/>
  <c r="H236" i="2"/>
  <c r="E237" i="2"/>
  <c r="F237" i="2"/>
  <c r="G237" i="2"/>
  <c r="H237" i="2"/>
  <c r="E238" i="2"/>
  <c r="F238" i="2"/>
  <c r="G238" i="2"/>
  <c r="H238" i="2"/>
  <c r="E239" i="2"/>
  <c r="F239" i="2"/>
  <c r="G239" i="2"/>
  <c r="H239" i="2"/>
  <c r="E240" i="2"/>
  <c r="F240" i="2"/>
  <c r="G240" i="2"/>
  <c r="H240" i="2"/>
  <c r="E241" i="2"/>
  <c r="F241" i="2"/>
  <c r="G241" i="2"/>
  <c r="H241" i="2"/>
  <c r="E242" i="2"/>
  <c r="F242" i="2"/>
  <c r="G242" i="2"/>
  <c r="H242" i="2"/>
  <c r="E243" i="2"/>
  <c r="F243" i="2"/>
  <c r="G243" i="2"/>
  <c r="H243" i="2"/>
  <c r="E244" i="2"/>
  <c r="F244" i="2"/>
  <c r="G244" i="2"/>
  <c r="H244" i="2"/>
  <c r="E245" i="2"/>
  <c r="F245" i="2"/>
  <c r="G245" i="2"/>
  <c r="H245" i="2"/>
  <c r="E246" i="2"/>
  <c r="F246" i="2"/>
  <c r="G246" i="2"/>
  <c r="H246" i="2"/>
  <c r="E247" i="2"/>
  <c r="F247" i="2"/>
  <c r="G247" i="2"/>
  <c r="H247" i="2"/>
  <c r="E248" i="2"/>
  <c r="F248" i="2"/>
  <c r="G248" i="2"/>
  <c r="H248" i="2"/>
  <c r="E249" i="2"/>
  <c r="F249" i="2"/>
  <c r="G249" i="2"/>
  <c r="H249" i="2"/>
  <c r="E250" i="2"/>
  <c r="F250" i="2"/>
  <c r="G250" i="2"/>
  <c r="H250" i="2"/>
  <c r="E251" i="2"/>
  <c r="F251" i="2"/>
  <c r="G251" i="2"/>
  <c r="H251" i="2"/>
  <c r="E252" i="2"/>
  <c r="F252" i="2"/>
  <c r="G252" i="2"/>
  <c r="H252" i="2"/>
  <c r="E253" i="2"/>
  <c r="F253" i="2"/>
  <c r="G253" i="2"/>
  <c r="H253" i="2"/>
  <c r="E254" i="2"/>
  <c r="F254" i="2"/>
  <c r="G254" i="2"/>
  <c r="H254" i="2"/>
  <c r="E255" i="2"/>
  <c r="F255" i="2"/>
  <c r="G255" i="2"/>
  <c r="H255" i="2"/>
  <c r="E256" i="2"/>
  <c r="F256" i="2"/>
  <c r="G256" i="2"/>
  <c r="H256" i="2"/>
  <c r="E257" i="2"/>
  <c r="F257" i="2"/>
  <c r="G257" i="2"/>
  <c r="H257" i="2"/>
  <c r="E258" i="2"/>
  <c r="F258" i="2"/>
  <c r="G258" i="2"/>
  <c r="H258" i="2"/>
  <c r="E259" i="2"/>
  <c r="F259" i="2"/>
  <c r="G259" i="2"/>
  <c r="H259" i="2"/>
  <c r="E260" i="2"/>
  <c r="F260" i="2"/>
  <c r="G260" i="2"/>
  <c r="H260" i="2"/>
  <c r="E261" i="2"/>
  <c r="F261" i="2"/>
  <c r="G261" i="2"/>
  <c r="H261" i="2"/>
  <c r="E262" i="2"/>
  <c r="F262" i="2"/>
  <c r="G262" i="2"/>
  <c r="H262" i="2"/>
  <c r="E263" i="2"/>
  <c r="F263" i="2"/>
  <c r="G263" i="2"/>
  <c r="H263" i="2"/>
  <c r="E264" i="2"/>
  <c r="F264" i="2"/>
  <c r="G264" i="2"/>
  <c r="H264" i="2"/>
  <c r="E265" i="2"/>
  <c r="F265" i="2"/>
  <c r="G265" i="2"/>
  <c r="H265" i="2"/>
  <c r="E266" i="2"/>
  <c r="F266" i="2"/>
  <c r="G266" i="2"/>
  <c r="H266" i="2"/>
  <c r="E267" i="2"/>
  <c r="F267" i="2"/>
  <c r="G267" i="2"/>
  <c r="H267" i="2"/>
  <c r="E268" i="2"/>
  <c r="F268" i="2"/>
  <c r="G268" i="2"/>
  <c r="H268" i="2"/>
  <c r="E269" i="2"/>
  <c r="F269" i="2"/>
  <c r="G269" i="2"/>
  <c r="H269" i="2"/>
  <c r="E270" i="2"/>
  <c r="F270" i="2"/>
  <c r="G270" i="2"/>
  <c r="H270" i="2"/>
  <c r="E271" i="2"/>
  <c r="F271" i="2"/>
  <c r="G271" i="2"/>
  <c r="H271" i="2"/>
  <c r="E272" i="2"/>
  <c r="F272" i="2"/>
  <c r="G272" i="2"/>
  <c r="H272" i="2"/>
  <c r="E273" i="2"/>
  <c r="F273" i="2"/>
  <c r="G273" i="2"/>
  <c r="H273" i="2"/>
  <c r="E274" i="2"/>
  <c r="F274" i="2"/>
  <c r="G274" i="2"/>
  <c r="H274" i="2"/>
  <c r="E275" i="2"/>
  <c r="F275" i="2"/>
  <c r="G275" i="2"/>
  <c r="H275" i="2"/>
  <c r="E276" i="2"/>
  <c r="F276" i="2"/>
  <c r="G276" i="2"/>
  <c r="H276" i="2"/>
  <c r="E277" i="2"/>
  <c r="F277" i="2"/>
  <c r="G277" i="2"/>
  <c r="H277" i="2"/>
  <c r="E278" i="2"/>
  <c r="F278" i="2"/>
  <c r="G278" i="2"/>
  <c r="H278" i="2"/>
  <c r="E279" i="2"/>
  <c r="F279" i="2"/>
  <c r="G279" i="2"/>
  <c r="H279" i="2"/>
  <c r="E280" i="2"/>
  <c r="F280" i="2"/>
  <c r="G280" i="2"/>
  <c r="H280" i="2"/>
  <c r="E281" i="2"/>
  <c r="F281" i="2"/>
  <c r="G281" i="2"/>
  <c r="H281" i="2"/>
  <c r="E282" i="2"/>
  <c r="F282" i="2"/>
  <c r="G282" i="2"/>
  <c r="H282" i="2"/>
  <c r="E283" i="2"/>
  <c r="F283" i="2"/>
  <c r="G283" i="2"/>
  <c r="H283" i="2"/>
  <c r="E284" i="2"/>
  <c r="F284" i="2"/>
  <c r="G284" i="2"/>
  <c r="H284" i="2"/>
  <c r="E285" i="2"/>
  <c r="F285" i="2"/>
  <c r="G285" i="2"/>
  <c r="H285" i="2"/>
  <c r="E286" i="2"/>
  <c r="F286" i="2"/>
  <c r="G286" i="2"/>
  <c r="H286" i="2"/>
  <c r="E287" i="2"/>
  <c r="F287" i="2"/>
  <c r="G287" i="2"/>
  <c r="H287" i="2"/>
  <c r="E288" i="2"/>
  <c r="F288" i="2"/>
  <c r="G288" i="2"/>
  <c r="H288" i="2"/>
  <c r="E289" i="2"/>
  <c r="F289" i="2"/>
  <c r="G289" i="2"/>
  <c r="H289" i="2"/>
  <c r="E290" i="2"/>
  <c r="F290" i="2"/>
  <c r="G290" i="2"/>
  <c r="H290" i="2"/>
  <c r="E291" i="2"/>
  <c r="F291" i="2"/>
  <c r="G291" i="2"/>
  <c r="H291" i="2"/>
  <c r="E292" i="2"/>
  <c r="F292" i="2"/>
  <c r="G292" i="2"/>
  <c r="H292" i="2"/>
  <c r="E293" i="2"/>
  <c r="F293" i="2"/>
  <c r="G293" i="2"/>
  <c r="H293" i="2"/>
  <c r="E294" i="2"/>
  <c r="F294" i="2"/>
  <c r="G294" i="2"/>
  <c r="H294" i="2"/>
  <c r="E295" i="2"/>
  <c r="F295" i="2"/>
  <c r="G295" i="2"/>
  <c r="H295" i="2"/>
  <c r="E296" i="2"/>
  <c r="F296" i="2"/>
  <c r="G296" i="2"/>
  <c r="H296" i="2"/>
  <c r="E297" i="2"/>
  <c r="F297" i="2"/>
  <c r="G297" i="2"/>
  <c r="H297" i="2"/>
  <c r="E298" i="2"/>
  <c r="F298" i="2"/>
  <c r="G298" i="2"/>
  <c r="H298" i="2"/>
  <c r="E299" i="2"/>
  <c r="F299" i="2"/>
  <c r="G299" i="2"/>
  <c r="H299" i="2"/>
  <c r="E300" i="2"/>
  <c r="F300" i="2"/>
  <c r="G300" i="2"/>
  <c r="H300" i="2"/>
  <c r="E301" i="2"/>
  <c r="F301" i="2"/>
  <c r="G301" i="2"/>
  <c r="H301" i="2"/>
  <c r="E302" i="2"/>
  <c r="F302" i="2"/>
  <c r="G302" i="2"/>
  <c r="H302" i="2"/>
  <c r="E303" i="2"/>
  <c r="F303" i="2"/>
  <c r="G303" i="2"/>
  <c r="H303" i="2"/>
  <c r="E304" i="2"/>
  <c r="F304" i="2"/>
  <c r="G304" i="2"/>
  <c r="H304" i="2"/>
  <c r="E305" i="2"/>
  <c r="F305" i="2"/>
  <c r="G305" i="2"/>
  <c r="H305" i="2"/>
  <c r="E306" i="2"/>
  <c r="F306" i="2"/>
  <c r="G306" i="2"/>
  <c r="H306" i="2"/>
  <c r="E307" i="2"/>
  <c r="F307" i="2"/>
  <c r="G307" i="2"/>
  <c r="H307" i="2"/>
  <c r="E308" i="2"/>
  <c r="F308" i="2"/>
  <c r="G308" i="2"/>
  <c r="H308" i="2"/>
  <c r="E309" i="2"/>
  <c r="F309" i="2"/>
  <c r="G309" i="2"/>
  <c r="H309" i="2"/>
  <c r="E310" i="2"/>
  <c r="F310" i="2"/>
  <c r="G310" i="2"/>
  <c r="H310" i="2"/>
  <c r="E311" i="2"/>
  <c r="F311" i="2"/>
  <c r="G311" i="2"/>
  <c r="H311" i="2"/>
  <c r="E312" i="2"/>
  <c r="F312" i="2"/>
  <c r="G312" i="2"/>
  <c r="H312" i="2"/>
  <c r="E313" i="2"/>
  <c r="F313" i="2"/>
  <c r="G313" i="2"/>
  <c r="H313" i="2"/>
  <c r="E314" i="2"/>
  <c r="F314" i="2"/>
  <c r="G314" i="2"/>
  <c r="H314" i="2"/>
  <c r="E315" i="2"/>
  <c r="F315" i="2"/>
  <c r="G315" i="2"/>
  <c r="H315" i="2"/>
  <c r="E316" i="2"/>
  <c r="F316" i="2"/>
  <c r="G316" i="2"/>
  <c r="H316" i="2"/>
  <c r="E317" i="2"/>
  <c r="F317" i="2"/>
  <c r="G317" i="2"/>
  <c r="H317" i="2"/>
  <c r="E318" i="2"/>
  <c r="F318" i="2"/>
  <c r="G318" i="2"/>
  <c r="H318" i="2"/>
  <c r="E319" i="2"/>
  <c r="F319" i="2"/>
  <c r="G319" i="2"/>
  <c r="H319" i="2"/>
  <c r="E320" i="2"/>
  <c r="F320" i="2"/>
  <c r="G320" i="2"/>
  <c r="H320" i="2"/>
  <c r="E321" i="2"/>
  <c r="F321" i="2"/>
  <c r="G321" i="2"/>
  <c r="H321" i="2"/>
  <c r="E322" i="2"/>
  <c r="F322" i="2"/>
  <c r="G322" i="2"/>
  <c r="H322" i="2"/>
  <c r="E323" i="2"/>
  <c r="F323" i="2"/>
  <c r="G323" i="2"/>
  <c r="H323" i="2"/>
  <c r="E324" i="2"/>
  <c r="F324" i="2"/>
  <c r="G324" i="2"/>
  <c r="H324" i="2"/>
  <c r="E325" i="2"/>
  <c r="F325" i="2"/>
  <c r="G325" i="2"/>
  <c r="H325" i="2"/>
  <c r="E326" i="2"/>
  <c r="F326" i="2"/>
  <c r="G326" i="2"/>
  <c r="H326" i="2"/>
  <c r="E327" i="2"/>
  <c r="F327" i="2"/>
  <c r="G327" i="2"/>
  <c r="H327" i="2"/>
  <c r="E328" i="2"/>
  <c r="F328" i="2"/>
  <c r="G328" i="2"/>
  <c r="H328" i="2"/>
  <c r="E329" i="2"/>
  <c r="F329" i="2"/>
  <c r="G329" i="2"/>
  <c r="H329" i="2"/>
  <c r="E330" i="2"/>
  <c r="F330" i="2"/>
  <c r="G330" i="2"/>
  <c r="H330" i="2"/>
  <c r="E331" i="2"/>
  <c r="F331" i="2"/>
  <c r="G331" i="2"/>
  <c r="H331" i="2"/>
  <c r="E332" i="2"/>
  <c r="F332" i="2"/>
  <c r="G332" i="2"/>
  <c r="H332" i="2"/>
  <c r="E333" i="2"/>
  <c r="F333" i="2"/>
  <c r="G333" i="2"/>
  <c r="H333" i="2"/>
  <c r="E334" i="2"/>
  <c r="F334" i="2"/>
  <c r="G334" i="2"/>
  <c r="H334" i="2"/>
  <c r="E335" i="2"/>
  <c r="F335" i="2"/>
  <c r="G335" i="2"/>
  <c r="H335" i="2"/>
  <c r="E336" i="2"/>
  <c r="F336" i="2"/>
  <c r="G336" i="2"/>
  <c r="H336" i="2"/>
  <c r="E337" i="2"/>
  <c r="F337" i="2"/>
  <c r="G337" i="2"/>
  <c r="H337" i="2"/>
  <c r="E338" i="2"/>
  <c r="F338" i="2"/>
  <c r="G338" i="2"/>
  <c r="H338" i="2"/>
  <c r="E339" i="2"/>
  <c r="F339" i="2"/>
  <c r="G339" i="2"/>
  <c r="H339" i="2"/>
  <c r="E340" i="2"/>
  <c r="F340" i="2"/>
  <c r="G340" i="2"/>
  <c r="H340" i="2"/>
  <c r="E341" i="2"/>
  <c r="F341" i="2"/>
  <c r="G341" i="2"/>
  <c r="H341" i="2"/>
  <c r="E342" i="2"/>
  <c r="F342" i="2"/>
  <c r="G342" i="2"/>
  <c r="H342" i="2"/>
  <c r="E343" i="2"/>
  <c r="F343" i="2"/>
  <c r="G343" i="2"/>
  <c r="H343" i="2"/>
  <c r="E344" i="2"/>
  <c r="F344" i="2"/>
  <c r="G344" i="2"/>
  <c r="H344" i="2"/>
  <c r="E345" i="2"/>
  <c r="F345" i="2"/>
  <c r="G345" i="2"/>
  <c r="H345" i="2"/>
  <c r="E346" i="2"/>
  <c r="F346" i="2"/>
  <c r="G346" i="2"/>
  <c r="H346" i="2"/>
  <c r="E347" i="2"/>
  <c r="F347" i="2"/>
  <c r="G347" i="2"/>
  <c r="H347" i="2"/>
  <c r="E348" i="2"/>
  <c r="F348" i="2"/>
  <c r="G348" i="2"/>
  <c r="H348" i="2"/>
  <c r="E349" i="2"/>
  <c r="F349" i="2"/>
  <c r="G349" i="2"/>
  <c r="H349" i="2"/>
  <c r="E350" i="2"/>
  <c r="F350" i="2"/>
  <c r="G350" i="2"/>
  <c r="H350" i="2"/>
  <c r="E351" i="2"/>
  <c r="F351" i="2"/>
  <c r="G351" i="2"/>
  <c r="H351" i="2"/>
  <c r="E352" i="2"/>
  <c r="F352" i="2"/>
  <c r="G352" i="2"/>
  <c r="H352" i="2"/>
  <c r="E353" i="2"/>
  <c r="F353" i="2"/>
  <c r="G353" i="2"/>
  <c r="H353" i="2"/>
  <c r="E354" i="2"/>
  <c r="F354" i="2"/>
  <c r="G354" i="2"/>
  <c r="H354" i="2"/>
  <c r="E355" i="2"/>
  <c r="F355" i="2"/>
  <c r="G355" i="2"/>
  <c r="H355" i="2"/>
  <c r="E356" i="2"/>
  <c r="F356" i="2"/>
  <c r="G356" i="2"/>
  <c r="H356" i="2"/>
  <c r="E357" i="2"/>
  <c r="F357" i="2"/>
  <c r="G357" i="2"/>
  <c r="H357" i="2"/>
  <c r="E358" i="2"/>
  <c r="F358" i="2"/>
  <c r="G358" i="2"/>
  <c r="H358" i="2"/>
  <c r="E359" i="2"/>
  <c r="F359" i="2"/>
  <c r="G359" i="2"/>
  <c r="H359" i="2"/>
  <c r="E360" i="2"/>
  <c r="F360" i="2"/>
  <c r="G360" i="2"/>
  <c r="H360" i="2"/>
  <c r="E361" i="2"/>
  <c r="F361" i="2"/>
  <c r="G361" i="2"/>
  <c r="H361" i="2"/>
  <c r="E362" i="2"/>
  <c r="F362" i="2"/>
  <c r="G362" i="2"/>
  <c r="H362" i="2"/>
  <c r="E363" i="2"/>
  <c r="F363" i="2"/>
  <c r="G363" i="2"/>
  <c r="H363" i="2"/>
  <c r="E364" i="2"/>
  <c r="F364" i="2"/>
  <c r="G364" i="2"/>
  <c r="H364" i="2"/>
  <c r="E365" i="2"/>
  <c r="F365" i="2"/>
  <c r="G365" i="2"/>
  <c r="H365" i="2"/>
  <c r="E366" i="2"/>
  <c r="F366" i="2"/>
  <c r="G366" i="2"/>
  <c r="H366" i="2"/>
  <c r="E367" i="2"/>
  <c r="F367" i="2"/>
  <c r="G367" i="2"/>
  <c r="H367" i="2"/>
  <c r="E368" i="2"/>
  <c r="F368" i="2"/>
  <c r="G368" i="2"/>
  <c r="H368" i="2"/>
  <c r="E369" i="2"/>
  <c r="F369" i="2"/>
  <c r="G369" i="2"/>
  <c r="H369" i="2"/>
  <c r="E370" i="2"/>
  <c r="F370" i="2"/>
  <c r="G370" i="2"/>
  <c r="H370" i="2"/>
  <c r="E371" i="2"/>
  <c r="F371" i="2"/>
  <c r="G371" i="2"/>
  <c r="H371" i="2"/>
  <c r="E372" i="2"/>
  <c r="F372" i="2"/>
  <c r="G372" i="2"/>
  <c r="H372" i="2"/>
  <c r="E373" i="2"/>
  <c r="F373" i="2"/>
  <c r="G373" i="2"/>
  <c r="H373" i="2"/>
  <c r="E374" i="2"/>
  <c r="F374" i="2"/>
  <c r="G374" i="2"/>
  <c r="H374" i="2"/>
  <c r="E375" i="2"/>
  <c r="F375" i="2"/>
  <c r="G375" i="2"/>
  <c r="H375" i="2"/>
  <c r="E376" i="2"/>
  <c r="F376" i="2"/>
  <c r="G376" i="2"/>
  <c r="H376" i="2"/>
  <c r="E377" i="2"/>
  <c r="F377" i="2"/>
  <c r="G377" i="2"/>
  <c r="H377" i="2"/>
  <c r="E378" i="2"/>
  <c r="F378" i="2"/>
  <c r="G378" i="2"/>
  <c r="H378" i="2"/>
  <c r="E379" i="2"/>
  <c r="F379" i="2"/>
  <c r="G379" i="2"/>
  <c r="H379" i="2"/>
  <c r="E380" i="2"/>
  <c r="F380" i="2"/>
  <c r="G380" i="2"/>
  <c r="H380" i="2"/>
  <c r="E381" i="2"/>
  <c r="F381" i="2"/>
  <c r="G381" i="2"/>
  <c r="H381" i="2"/>
  <c r="E382" i="2"/>
  <c r="F382" i="2"/>
  <c r="G382" i="2"/>
  <c r="H382" i="2"/>
  <c r="E383" i="2"/>
  <c r="F383" i="2"/>
  <c r="G383" i="2"/>
  <c r="H383" i="2"/>
  <c r="E384" i="2"/>
  <c r="F384" i="2"/>
  <c r="G384" i="2"/>
  <c r="H384" i="2"/>
  <c r="E385" i="2"/>
  <c r="F385" i="2"/>
  <c r="G385" i="2"/>
  <c r="H385" i="2"/>
  <c r="E386" i="2"/>
  <c r="F386" i="2"/>
  <c r="G386" i="2"/>
  <c r="H386" i="2"/>
  <c r="E387" i="2"/>
  <c r="F387" i="2"/>
  <c r="G387" i="2"/>
  <c r="H387" i="2"/>
  <c r="E388" i="2"/>
  <c r="F388" i="2"/>
  <c r="G388" i="2"/>
  <c r="H388" i="2"/>
  <c r="E389" i="2"/>
  <c r="F389" i="2"/>
  <c r="G389" i="2"/>
  <c r="H389" i="2"/>
  <c r="E390" i="2"/>
  <c r="F390" i="2"/>
  <c r="G390" i="2"/>
  <c r="H390" i="2"/>
  <c r="E391" i="2"/>
  <c r="F391" i="2"/>
  <c r="G391" i="2"/>
  <c r="H391" i="2"/>
  <c r="E392" i="2"/>
  <c r="F392" i="2"/>
  <c r="G392" i="2"/>
  <c r="H392" i="2"/>
  <c r="E393" i="2"/>
  <c r="F393" i="2"/>
  <c r="G393" i="2"/>
  <c r="H393" i="2"/>
  <c r="E394" i="2"/>
  <c r="F394" i="2"/>
  <c r="G394" i="2"/>
  <c r="H394" i="2"/>
  <c r="E395" i="2"/>
  <c r="F395" i="2"/>
  <c r="G395" i="2"/>
  <c r="H395" i="2"/>
  <c r="E396" i="2"/>
  <c r="F396" i="2"/>
  <c r="G396" i="2"/>
  <c r="H396" i="2"/>
  <c r="E397" i="2"/>
  <c r="F397" i="2"/>
  <c r="G397" i="2"/>
  <c r="H397" i="2"/>
  <c r="E398" i="2"/>
  <c r="F398" i="2"/>
  <c r="G398" i="2"/>
  <c r="H398" i="2"/>
  <c r="E399" i="2"/>
  <c r="F399" i="2"/>
  <c r="G399" i="2"/>
  <c r="H399" i="2"/>
  <c r="E400" i="2"/>
  <c r="F400" i="2"/>
  <c r="G400" i="2"/>
  <c r="H400" i="2"/>
  <c r="E401" i="2"/>
  <c r="F401" i="2"/>
  <c r="G401" i="2"/>
  <c r="H401" i="2"/>
  <c r="E402" i="2"/>
  <c r="F402" i="2"/>
  <c r="G402" i="2"/>
  <c r="H402" i="2"/>
  <c r="E403" i="2"/>
  <c r="F403" i="2"/>
  <c r="G403" i="2"/>
  <c r="H403" i="2"/>
  <c r="E404" i="2"/>
  <c r="F404" i="2"/>
  <c r="G404" i="2"/>
  <c r="H404" i="2"/>
  <c r="E405" i="2"/>
  <c r="F405" i="2"/>
  <c r="G405" i="2"/>
  <c r="H405" i="2"/>
  <c r="E406" i="2"/>
  <c r="F406" i="2"/>
  <c r="G406" i="2"/>
  <c r="H406" i="2"/>
  <c r="E407" i="2"/>
  <c r="F407" i="2"/>
  <c r="G407" i="2"/>
  <c r="H407" i="2"/>
  <c r="E408" i="2"/>
  <c r="F408" i="2"/>
  <c r="G408" i="2"/>
  <c r="H408" i="2"/>
  <c r="E409" i="2"/>
  <c r="F409" i="2"/>
  <c r="G409" i="2"/>
  <c r="H409" i="2"/>
  <c r="E410" i="2"/>
  <c r="F410" i="2"/>
  <c r="G410" i="2"/>
  <c r="H410" i="2"/>
  <c r="E411" i="2"/>
  <c r="F411" i="2"/>
  <c r="G411" i="2"/>
  <c r="H411" i="2"/>
  <c r="E412" i="2"/>
  <c r="F412" i="2"/>
  <c r="G412" i="2"/>
  <c r="H412" i="2"/>
  <c r="E413" i="2"/>
  <c r="F413" i="2"/>
  <c r="G413" i="2"/>
  <c r="H413" i="2"/>
  <c r="E414" i="2"/>
  <c r="F414" i="2"/>
  <c r="G414" i="2"/>
  <c r="H414" i="2"/>
  <c r="E415" i="2"/>
  <c r="F415" i="2"/>
  <c r="G415" i="2"/>
  <c r="H415" i="2"/>
  <c r="E416" i="2"/>
  <c r="F416" i="2"/>
  <c r="G416" i="2"/>
  <c r="H416" i="2"/>
  <c r="E417" i="2"/>
  <c r="F417" i="2"/>
  <c r="G417" i="2"/>
  <c r="H417" i="2"/>
  <c r="E418" i="2"/>
  <c r="F418" i="2"/>
  <c r="G418" i="2"/>
  <c r="H418" i="2"/>
  <c r="E419" i="2"/>
  <c r="F419" i="2"/>
  <c r="G419" i="2"/>
  <c r="H419" i="2"/>
  <c r="E420" i="2"/>
  <c r="F420" i="2"/>
  <c r="G420" i="2"/>
  <c r="H420" i="2"/>
  <c r="E421" i="2"/>
  <c r="F421" i="2"/>
  <c r="G421" i="2"/>
  <c r="H421" i="2"/>
  <c r="E422" i="2"/>
  <c r="F422" i="2"/>
  <c r="G422" i="2"/>
  <c r="H422" i="2"/>
  <c r="E423" i="2"/>
  <c r="F423" i="2"/>
  <c r="G423" i="2"/>
  <c r="H423" i="2"/>
  <c r="E424" i="2"/>
  <c r="F424" i="2"/>
  <c r="G424" i="2"/>
  <c r="H424" i="2"/>
  <c r="E425" i="2"/>
  <c r="F425" i="2"/>
  <c r="G425" i="2"/>
  <c r="H425" i="2"/>
  <c r="E426" i="2"/>
  <c r="F426" i="2"/>
  <c r="G426" i="2"/>
  <c r="H426" i="2"/>
  <c r="E427" i="2"/>
  <c r="F427" i="2"/>
  <c r="G427" i="2"/>
  <c r="H427" i="2"/>
  <c r="E428" i="2"/>
  <c r="F428" i="2"/>
  <c r="G428" i="2"/>
  <c r="H428" i="2"/>
  <c r="E429" i="2"/>
  <c r="F429" i="2"/>
  <c r="G429" i="2"/>
  <c r="H429" i="2"/>
  <c r="E430" i="2"/>
  <c r="F430" i="2"/>
  <c r="G430" i="2"/>
  <c r="H430" i="2"/>
  <c r="E431" i="2"/>
  <c r="F431" i="2"/>
  <c r="G431" i="2"/>
  <c r="H431" i="2"/>
  <c r="E432" i="2"/>
  <c r="F432" i="2"/>
  <c r="G432" i="2"/>
  <c r="H432" i="2"/>
  <c r="E433" i="2"/>
  <c r="F433" i="2"/>
  <c r="G433" i="2"/>
  <c r="H433" i="2"/>
  <c r="E434" i="2"/>
  <c r="F434" i="2"/>
  <c r="G434" i="2"/>
  <c r="H434" i="2"/>
  <c r="E435" i="2"/>
  <c r="F435" i="2"/>
  <c r="G435" i="2"/>
  <c r="H435" i="2"/>
  <c r="E436" i="2"/>
  <c r="F436" i="2"/>
  <c r="G436" i="2"/>
  <c r="H436" i="2"/>
  <c r="E437" i="2"/>
  <c r="F437" i="2"/>
  <c r="G437" i="2"/>
  <c r="H437" i="2"/>
  <c r="E438" i="2"/>
  <c r="F438" i="2"/>
  <c r="G438" i="2"/>
  <c r="H438" i="2"/>
  <c r="E439" i="2"/>
  <c r="F439" i="2"/>
  <c r="G439" i="2"/>
  <c r="H439" i="2"/>
  <c r="E440" i="2"/>
  <c r="F440" i="2"/>
  <c r="G440" i="2"/>
  <c r="H440" i="2"/>
  <c r="E441" i="2"/>
  <c r="F441" i="2"/>
  <c r="G441" i="2"/>
  <c r="H441" i="2"/>
  <c r="E442" i="2"/>
  <c r="F442" i="2"/>
  <c r="G442" i="2"/>
  <c r="H442" i="2"/>
  <c r="E443" i="2"/>
  <c r="F443" i="2"/>
  <c r="G443" i="2"/>
  <c r="H443" i="2"/>
  <c r="E444" i="2"/>
  <c r="F444" i="2"/>
  <c r="G444" i="2"/>
  <c r="H444" i="2"/>
  <c r="E445" i="2"/>
  <c r="F445" i="2"/>
  <c r="G445" i="2"/>
  <c r="H445" i="2"/>
  <c r="E446" i="2"/>
  <c r="F446" i="2"/>
  <c r="G446" i="2"/>
  <c r="H446" i="2"/>
  <c r="E447" i="2"/>
  <c r="F447" i="2"/>
  <c r="G447" i="2"/>
  <c r="H447" i="2"/>
  <c r="E448" i="2"/>
  <c r="F448" i="2"/>
  <c r="G448" i="2"/>
  <c r="H448" i="2"/>
  <c r="E449" i="2"/>
  <c r="F449" i="2"/>
  <c r="G449" i="2"/>
  <c r="H449" i="2"/>
  <c r="E450" i="2"/>
  <c r="F450" i="2"/>
  <c r="G450" i="2"/>
  <c r="H450" i="2"/>
  <c r="E451" i="2"/>
  <c r="F451" i="2"/>
  <c r="G451" i="2"/>
  <c r="H451" i="2"/>
  <c r="E452" i="2"/>
  <c r="F452" i="2"/>
  <c r="G452" i="2"/>
  <c r="H452" i="2"/>
  <c r="E453" i="2"/>
  <c r="F453" i="2"/>
  <c r="G453" i="2"/>
  <c r="H453" i="2"/>
  <c r="E454" i="2"/>
  <c r="F454" i="2"/>
  <c r="G454" i="2"/>
  <c r="H454" i="2"/>
  <c r="E455" i="2"/>
  <c r="F455" i="2"/>
  <c r="G455" i="2"/>
  <c r="H455" i="2"/>
  <c r="E456" i="2"/>
  <c r="F456" i="2"/>
  <c r="G456" i="2"/>
  <c r="H456" i="2"/>
  <c r="E457" i="2"/>
  <c r="F457" i="2"/>
  <c r="G457" i="2"/>
  <c r="H457" i="2"/>
  <c r="E458" i="2"/>
  <c r="F458" i="2"/>
  <c r="G458" i="2"/>
  <c r="H458" i="2"/>
  <c r="E459" i="2"/>
  <c r="F459" i="2"/>
  <c r="G459" i="2"/>
  <c r="H459" i="2"/>
  <c r="E460" i="2"/>
  <c r="F460" i="2"/>
  <c r="G460" i="2"/>
  <c r="H460" i="2"/>
  <c r="E461" i="2"/>
  <c r="F461" i="2"/>
  <c r="G461" i="2"/>
  <c r="H461" i="2"/>
  <c r="E462" i="2"/>
  <c r="F462" i="2"/>
  <c r="G462" i="2"/>
  <c r="H462" i="2"/>
  <c r="E463" i="2"/>
  <c r="F463" i="2"/>
  <c r="G463" i="2"/>
  <c r="H463" i="2"/>
  <c r="E464" i="2"/>
  <c r="F464" i="2"/>
  <c r="G464" i="2"/>
  <c r="H464" i="2"/>
  <c r="E465" i="2"/>
  <c r="F465" i="2"/>
  <c r="G465" i="2"/>
  <c r="H465" i="2"/>
  <c r="E466" i="2"/>
  <c r="F466" i="2"/>
  <c r="G466" i="2"/>
  <c r="H466" i="2"/>
  <c r="E467" i="2"/>
  <c r="F467" i="2"/>
  <c r="G467" i="2"/>
  <c r="H467" i="2"/>
  <c r="E468" i="2"/>
  <c r="F468" i="2"/>
  <c r="G468" i="2"/>
  <c r="H468" i="2"/>
  <c r="E469" i="2"/>
  <c r="F469" i="2"/>
  <c r="G469" i="2"/>
  <c r="H469" i="2"/>
  <c r="E470" i="2"/>
  <c r="F470" i="2"/>
  <c r="G470" i="2"/>
  <c r="H470" i="2"/>
  <c r="E471" i="2"/>
  <c r="F471" i="2"/>
  <c r="G471" i="2"/>
  <c r="H471" i="2"/>
  <c r="E472" i="2"/>
  <c r="F472" i="2"/>
  <c r="G472" i="2"/>
  <c r="H472" i="2"/>
  <c r="E473" i="2"/>
  <c r="F473" i="2"/>
  <c r="G473" i="2"/>
  <c r="H473" i="2"/>
  <c r="E474" i="2"/>
  <c r="F474" i="2"/>
  <c r="G474" i="2"/>
  <c r="H474" i="2"/>
  <c r="E475" i="2"/>
  <c r="F475" i="2"/>
  <c r="G475" i="2"/>
  <c r="H475" i="2"/>
  <c r="E476" i="2"/>
  <c r="F476" i="2"/>
  <c r="G476" i="2"/>
  <c r="H476" i="2"/>
  <c r="E477" i="2"/>
  <c r="F477" i="2"/>
  <c r="G477" i="2"/>
  <c r="H477" i="2"/>
  <c r="E478" i="2"/>
  <c r="F478" i="2"/>
  <c r="G478" i="2"/>
  <c r="H478" i="2"/>
  <c r="E479" i="2"/>
  <c r="F479" i="2"/>
  <c r="G479" i="2"/>
  <c r="H479" i="2"/>
  <c r="E480" i="2"/>
  <c r="F480" i="2"/>
  <c r="G480" i="2"/>
  <c r="H480" i="2"/>
  <c r="E481" i="2"/>
  <c r="F481" i="2"/>
  <c r="G481" i="2"/>
  <c r="H481" i="2"/>
  <c r="E482" i="2"/>
  <c r="F482" i="2"/>
  <c r="G482" i="2"/>
  <c r="H482" i="2"/>
  <c r="E483" i="2"/>
  <c r="F483" i="2"/>
  <c r="G483" i="2"/>
  <c r="H483" i="2"/>
  <c r="E484" i="2"/>
  <c r="F484" i="2"/>
  <c r="G484" i="2"/>
  <c r="H484" i="2"/>
  <c r="E485" i="2"/>
  <c r="F485" i="2"/>
  <c r="G485" i="2"/>
  <c r="H485" i="2"/>
  <c r="E486" i="2"/>
  <c r="F486" i="2"/>
  <c r="G486" i="2"/>
  <c r="H486" i="2"/>
  <c r="E487" i="2"/>
  <c r="F487" i="2"/>
  <c r="G487" i="2"/>
  <c r="H487" i="2"/>
  <c r="E488" i="2"/>
  <c r="F488" i="2"/>
  <c r="G488" i="2"/>
  <c r="H488" i="2"/>
  <c r="E489" i="2"/>
  <c r="F489" i="2"/>
  <c r="G489" i="2"/>
  <c r="H489" i="2"/>
  <c r="E490" i="2"/>
  <c r="F490" i="2"/>
  <c r="G490" i="2"/>
  <c r="H490" i="2"/>
  <c r="E491" i="2"/>
  <c r="F491" i="2"/>
  <c r="G491" i="2"/>
  <c r="H491" i="2"/>
  <c r="E492" i="2"/>
  <c r="F492" i="2"/>
  <c r="G492" i="2"/>
  <c r="H492" i="2"/>
  <c r="E493" i="2"/>
  <c r="F493" i="2"/>
  <c r="G493" i="2"/>
  <c r="H493" i="2"/>
  <c r="E494" i="2"/>
  <c r="F494" i="2"/>
  <c r="G494" i="2"/>
  <c r="H494" i="2"/>
  <c r="E495" i="2"/>
  <c r="F495" i="2"/>
  <c r="G495" i="2"/>
  <c r="H495" i="2"/>
  <c r="E496" i="2"/>
  <c r="F496" i="2"/>
  <c r="G496" i="2"/>
  <c r="H496" i="2"/>
  <c r="E497" i="2"/>
  <c r="F497" i="2"/>
  <c r="G497" i="2"/>
  <c r="H497" i="2"/>
  <c r="E498" i="2"/>
  <c r="F498" i="2"/>
  <c r="G498" i="2"/>
  <c r="H498" i="2"/>
  <c r="E499" i="2"/>
  <c r="F499" i="2"/>
  <c r="G499" i="2"/>
  <c r="H499" i="2"/>
  <c r="E500" i="2"/>
  <c r="F500" i="2"/>
  <c r="G500" i="2"/>
  <c r="H500" i="2"/>
  <c r="E501" i="2"/>
  <c r="F501" i="2"/>
  <c r="G501" i="2"/>
  <c r="H501" i="2"/>
  <c r="E502" i="2"/>
  <c r="F502" i="2"/>
  <c r="G502" i="2"/>
  <c r="H502" i="2"/>
  <c r="E503" i="2"/>
  <c r="F503" i="2"/>
  <c r="G503" i="2"/>
  <c r="H503" i="2"/>
  <c r="E504" i="2"/>
  <c r="F504" i="2"/>
  <c r="G504" i="2"/>
  <c r="H504" i="2"/>
  <c r="E505" i="2"/>
  <c r="F505" i="2"/>
  <c r="G505" i="2"/>
  <c r="H505" i="2"/>
  <c r="E506" i="2"/>
  <c r="F506" i="2"/>
  <c r="G506" i="2"/>
  <c r="H506" i="2"/>
  <c r="E507" i="2"/>
  <c r="F507" i="2"/>
  <c r="G507" i="2"/>
  <c r="H507" i="2"/>
  <c r="E508" i="2"/>
  <c r="F508" i="2"/>
  <c r="G508" i="2"/>
  <c r="H508" i="2"/>
  <c r="E509" i="2"/>
  <c r="F509" i="2"/>
  <c r="G509" i="2"/>
  <c r="H509" i="2"/>
  <c r="E510" i="2"/>
  <c r="F510" i="2"/>
  <c r="G510" i="2"/>
  <c r="H510" i="2"/>
  <c r="E511" i="2"/>
  <c r="F511" i="2"/>
  <c r="G511" i="2"/>
  <c r="H511" i="2"/>
  <c r="E512" i="2"/>
  <c r="F512" i="2"/>
  <c r="G512" i="2"/>
  <c r="H512" i="2"/>
  <c r="E513" i="2"/>
  <c r="F513" i="2"/>
  <c r="G513" i="2"/>
  <c r="H513" i="2"/>
  <c r="E514" i="2"/>
  <c r="F514" i="2"/>
  <c r="G514" i="2"/>
  <c r="H514" i="2"/>
  <c r="E515" i="2"/>
  <c r="F515" i="2"/>
  <c r="G515" i="2"/>
  <c r="H515" i="2"/>
  <c r="E516" i="2"/>
  <c r="F516" i="2"/>
  <c r="G516" i="2"/>
  <c r="H516" i="2"/>
  <c r="E517" i="2"/>
  <c r="F517" i="2"/>
  <c r="G517" i="2"/>
  <c r="H517" i="2"/>
  <c r="E518" i="2"/>
  <c r="F518" i="2"/>
  <c r="G518" i="2"/>
  <c r="H518" i="2"/>
  <c r="E519" i="2"/>
  <c r="F519" i="2"/>
  <c r="G519" i="2"/>
  <c r="H519" i="2"/>
  <c r="E520" i="2"/>
  <c r="F520" i="2"/>
  <c r="G520" i="2"/>
  <c r="H520" i="2"/>
  <c r="E521" i="2"/>
  <c r="F521" i="2"/>
  <c r="G521" i="2"/>
  <c r="H521" i="2"/>
  <c r="E522" i="2"/>
  <c r="F522" i="2"/>
  <c r="G522" i="2"/>
  <c r="H522" i="2"/>
  <c r="E523" i="2"/>
  <c r="F523" i="2"/>
  <c r="G523" i="2"/>
  <c r="H523" i="2"/>
  <c r="E524" i="2"/>
  <c r="F524" i="2"/>
  <c r="G524" i="2"/>
  <c r="H524" i="2"/>
  <c r="E525" i="2"/>
  <c r="F525" i="2"/>
  <c r="G525" i="2"/>
  <c r="H525" i="2"/>
  <c r="E526" i="2"/>
  <c r="F526" i="2"/>
  <c r="G526" i="2"/>
  <c r="H526" i="2"/>
  <c r="E527" i="2"/>
  <c r="F527" i="2"/>
  <c r="G527" i="2"/>
  <c r="H527" i="2"/>
  <c r="E528" i="2"/>
  <c r="F528" i="2"/>
  <c r="G528" i="2"/>
  <c r="H528" i="2"/>
  <c r="E529" i="2"/>
  <c r="F529" i="2"/>
  <c r="G529" i="2"/>
  <c r="H529" i="2"/>
  <c r="E530" i="2"/>
  <c r="F530" i="2"/>
  <c r="G530" i="2"/>
  <c r="H530" i="2"/>
  <c r="E531" i="2"/>
  <c r="F531" i="2"/>
  <c r="G531" i="2"/>
  <c r="H531" i="2"/>
  <c r="E532" i="2"/>
  <c r="F532" i="2"/>
  <c r="G532" i="2"/>
  <c r="H532" i="2"/>
  <c r="E533" i="2"/>
  <c r="F533" i="2"/>
  <c r="G533" i="2"/>
  <c r="H533" i="2"/>
  <c r="E534" i="2"/>
  <c r="F534" i="2"/>
  <c r="G534" i="2"/>
  <c r="H534" i="2"/>
  <c r="E535" i="2"/>
  <c r="F535" i="2"/>
  <c r="G535" i="2"/>
  <c r="H535" i="2"/>
  <c r="E536" i="2"/>
  <c r="F536" i="2"/>
  <c r="G536" i="2"/>
  <c r="H536" i="2"/>
  <c r="E537" i="2"/>
  <c r="F537" i="2"/>
  <c r="G537" i="2"/>
  <c r="H537" i="2"/>
  <c r="E538" i="2"/>
  <c r="F538" i="2"/>
  <c r="G538" i="2"/>
  <c r="H538" i="2"/>
  <c r="E539" i="2"/>
  <c r="F539" i="2"/>
  <c r="G539" i="2"/>
  <c r="H539" i="2"/>
  <c r="E540" i="2"/>
  <c r="F540" i="2"/>
  <c r="G540" i="2"/>
  <c r="H540" i="2"/>
  <c r="E541" i="2"/>
  <c r="F541" i="2"/>
  <c r="G541" i="2"/>
  <c r="H541" i="2"/>
  <c r="E542" i="2"/>
  <c r="F542" i="2"/>
  <c r="G542" i="2"/>
  <c r="H542" i="2"/>
  <c r="E543" i="2"/>
  <c r="F543" i="2"/>
  <c r="G543" i="2"/>
  <c r="H543" i="2"/>
  <c r="E544" i="2"/>
  <c r="F544" i="2"/>
  <c r="G544" i="2"/>
  <c r="H544" i="2"/>
  <c r="E545" i="2"/>
  <c r="F545" i="2"/>
  <c r="G545" i="2"/>
  <c r="H545" i="2"/>
  <c r="E546" i="2"/>
  <c r="F546" i="2"/>
  <c r="G546" i="2"/>
  <c r="H546" i="2"/>
  <c r="E547" i="2"/>
  <c r="F547" i="2"/>
  <c r="G547" i="2"/>
  <c r="H547" i="2"/>
  <c r="E548" i="2"/>
  <c r="F548" i="2"/>
  <c r="G548" i="2"/>
  <c r="H548" i="2"/>
  <c r="E549" i="2"/>
  <c r="F549" i="2"/>
  <c r="G549" i="2"/>
  <c r="H549" i="2"/>
  <c r="E550" i="2"/>
  <c r="F550" i="2"/>
  <c r="G550" i="2"/>
  <c r="H550" i="2"/>
  <c r="E551" i="2"/>
  <c r="F551" i="2"/>
  <c r="G551" i="2"/>
  <c r="H551" i="2"/>
  <c r="E552" i="2"/>
  <c r="F552" i="2"/>
  <c r="G552" i="2"/>
  <c r="H552" i="2"/>
  <c r="E553" i="2"/>
  <c r="F553" i="2"/>
  <c r="G553" i="2"/>
  <c r="H553" i="2"/>
  <c r="E554" i="2"/>
  <c r="F554" i="2"/>
  <c r="G554" i="2"/>
  <c r="H554" i="2"/>
  <c r="E555" i="2"/>
  <c r="F555" i="2"/>
  <c r="G555" i="2"/>
  <c r="H555" i="2"/>
  <c r="E556" i="2"/>
  <c r="F556" i="2"/>
  <c r="G556" i="2"/>
  <c r="H556" i="2"/>
  <c r="E557" i="2"/>
  <c r="F557" i="2"/>
  <c r="G557" i="2"/>
  <c r="H557" i="2"/>
  <c r="E558" i="2"/>
  <c r="F558" i="2"/>
  <c r="G558" i="2"/>
  <c r="H558" i="2"/>
  <c r="E559" i="2"/>
  <c r="F559" i="2"/>
  <c r="G559" i="2"/>
  <c r="H559" i="2"/>
  <c r="E560" i="2"/>
  <c r="F560" i="2"/>
  <c r="G560" i="2"/>
  <c r="H560" i="2"/>
  <c r="E561" i="2"/>
  <c r="F561" i="2"/>
  <c r="G561" i="2"/>
  <c r="H561" i="2"/>
  <c r="E562" i="2"/>
  <c r="F562" i="2"/>
  <c r="G562" i="2"/>
  <c r="H562" i="2"/>
  <c r="E563" i="2"/>
  <c r="F563" i="2"/>
  <c r="G563" i="2"/>
  <c r="H563" i="2"/>
  <c r="E564" i="2"/>
  <c r="F564" i="2"/>
  <c r="G564" i="2"/>
  <c r="H564" i="2"/>
  <c r="E565" i="2"/>
  <c r="F565" i="2"/>
  <c r="G565" i="2"/>
  <c r="H565" i="2"/>
  <c r="E566" i="2"/>
  <c r="F566" i="2"/>
  <c r="G566" i="2"/>
  <c r="H566" i="2"/>
  <c r="E567" i="2"/>
  <c r="F567" i="2"/>
  <c r="G567" i="2"/>
  <c r="H567" i="2"/>
  <c r="E568" i="2"/>
  <c r="F568" i="2"/>
  <c r="G568" i="2"/>
  <c r="H568" i="2"/>
  <c r="E569" i="2"/>
  <c r="F569" i="2"/>
  <c r="G569" i="2"/>
  <c r="H569" i="2"/>
  <c r="E570" i="2"/>
  <c r="F570" i="2"/>
  <c r="G570" i="2"/>
  <c r="H570" i="2"/>
  <c r="E571" i="2"/>
  <c r="F571" i="2"/>
  <c r="G571" i="2"/>
  <c r="H571" i="2"/>
  <c r="E572" i="2"/>
  <c r="F572" i="2"/>
  <c r="G572" i="2"/>
  <c r="H572" i="2"/>
  <c r="E573" i="2"/>
  <c r="F573" i="2"/>
  <c r="G573" i="2"/>
  <c r="H573" i="2"/>
  <c r="E574" i="2"/>
  <c r="F574" i="2"/>
  <c r="G574" i="2"/>
  <c r="H574" i="2"/>
  <c r="E575" i="2"/>
  <c r="F575" i="2"/>
  <c r="G575" i="2"/>
  <c r="H575" i="2"/>
  <c r="E576" i="2"/>
  <c r="F576" i="2"/>
  <c r="G576" i="2"/>
  <c r="H576" i="2"/>
  <c r="E577" i="2"/>
  <c r="F577" i="2"/>
  <c r="G577" i="2"/>
  <c r="H577" i="2"/>
  <c r="E578" i="2"/>
  <c r="F578" i="2"/>
  <c r="G578" i="2"/>
  <c r="H578" i="2"/>
  <c r="E579" i="2"/>
  <c r="F579" i="2"/>
  <c r="G579" i="2"/>
  <c r="H579" i="2"/>
  <c r="E580" i="2"/>
  <c r="F580" i="2"/>
  <c r="G580" i="2"/>
  <c r="H580" i="2"/>
  <c r="E581" i="2"/>
  <c r="F581" i="2"/>
  <c r="G581" i="2"/>
  <c r="H581" i="2"/>
  <c r="E582" i="2"/>
  <c r="F582" i="2"/>
  <c r="G582" i="2"/>
  <c r="H582" i="2"/>
  <c r="E583" i="2"/>
  <c r="F583" i="2"/>
  <c r="G583" i="2"/>
  <c r="H583" i="2"/>
  <c r="E584" i="2"/>
  <c r="F584" i="2"/>
  <c r="G584" i="2"/>
  <c r="H584" i="2"/>
  <c r="E585" i="2"/>
  <c r="F585" i="2"/>
  <c r="G585" i="2"/>
  <c r="H585" i="2"/>
  <c r="E586" i="2"/>
  <c r="F586" i="2"/>
  <c r="G586" i="2"/>
  <c r="H586" i="2"/>
  <c r="E587" i="2"/>
  <c r="F587" i="2"/>
  <c r="G587" i="2"/>
  <c r="H587" i="2"/>
  <c r="E588" i="2"/>
  <c r="F588" i="2"/>
  <c r="G588" i="2"/>
  <c r="H588" i="2"/>
  <c r="E589" i="2"/>
  <c r="F589" i="2"/>
  <c r="G589" i="2"/>
  <c r="H589" i="2"/>
  <c r="E590" i="2"/>
  <c r="F590" i="2"/>
  <c r="G590" i="2"/>
  <c r="H590" i="2"/>
  <c r="E591" i="2"/>
  <c r="F591" i="2"/>
  <c r="G591" i="2"/>
  <c r="H591" i="2"/>
  <c r="E592" i="2"/>
  <c r="F592" i="2"/>
  <c r="G592" i="2"/>
  <c r="H592" i="2"/>
  <c r="E593" i="2"/>
  <c r="F593" i="2"/>
  <c r="G593" i="2"/>
  <c r="H593" i="2"/>
  <c r="E594" i="2"/>
  <c r="F594" i="2"/>
  <c r="G594" i="2"/>
  <c r="H594" i="2"/>
  <c r="E595" i="2"/>
  <c r="F595" i="2"/>
  <c r="G595" i="2"/>
  <c r="H595" i="2"/>
  <c r="E596" i="2"/>
  <c r="F596" i="2"/>
  <c r="G596" i="2"/>
  <c r="H596" i="2"/>
  <c r="E597" i="2"/>
  <c r="F597" i="2"/>
  <c r="G597" i="2"/>
  <c r="H597" i="2"/>
  <c r="E598" i="2"/>
  <c r="F598" i="2"/>
  <c r="G598" i="2"/>
  <c r="H598" i="2"/>
  <c r="E599" i="2"/>
  <c r="F599" i="2"/>
  <c r="G599" i="2"/>
  <c r="H599" i="2"/>
  <c r="E600" i="2"/>
  <c r="F600" i="2"/>
  <c r="G600" i="2"/>
  <c r="H600" i="2"/>
  <c r="E601" i="2"/>
  <c r="F601" i="2"/>
  <c r="G601" i="2"/>
  <c r="H601" i="2"/>
  <c r="E602" i="2"/>
  <c r="F602" i="2"/>
  <c r="G602" i="2"/>
  <c r="H602" i="2"/>
  <c r="E603" i="2"/>
  <c r="F603" i="2"/>
  <c r="G603" i="2"/>
  <c r="H603" i="2"/>
  <c r="E604" i="2"/>
  <c r="F604" i="2"/>
  <c r="G604" i="2"/>
  <c r="H604" i="2"/>
  <c r="E605" i="2"/>
  <c r="F605" i="2"/>
  <c r="G605" i="2"/>
  <c r="H605" i="2"/>
  <c r="E606" i="2"/>
  <c r="F606" i="2"/>
  <c r="G606" i="2"/>
  <c r="H606" i="2"/>
  <c r="E607" i="2"/>
  <c r="F607" i="2"/>
  <c r="G607" i="2"/>
  <c r="H607" i="2"/>
  <c r="E608" i="2"/>
  <c r="F608" i="2"/>
  <c r="G608" i="2"/>
  <c r="H608" i="2"/>
  <c r="E609" i="2"/>
  <c r="F609" i="2"/>
  <c r="G609" i="2"/>
  <c r="H609" i="2"/>
  <c r="E610" i="2"/>
  <c r="F610" i="2"/>
  <c r="G610" i="2"/>
  <c r="H610" i="2"/>
  <c r="E611" i="2"/>
  <c r="F611" i="2"/>
  <c r="G611" i="2"/>
  <c r="H611" i="2"/>
  <c r="E612" i="2"/>
  <c r="F612" i="2"/>
  <c r="G612" i="2"/>
  <c r="H612" i="2"/>
  <c r="E613" i="2"/>
  <c r="F613" i="2"/>
  <c r="G613" i="2"/>
  <c r="H613" i="2"/>
  <c r="E614" i="2"/>
  <c r="F614" i="2"/>
  <c r="G614" i="2"/>
  <c r="H614" i="2"/>
  <c r="E615" i="2"/>
  <c r="F615" i="2"/>
  <c r="G615" i="2"/>
  <c r="H615" i="2"/>
  <c r="E616" i="2"/>
  <c r="F616" i="2"/>
  <c r="G616" i="2"/>
  <c r="H616" i="2"/>
  <c r="E617" i="2"/>
  <c r="F617" i="2"/>
  <c r="G617" i="2"/>
  <c r="H617" i="2"/>
  <c r="E618" i="2"/>
  <c r="F618" i="2"/>
  <c r="G618" i="2"/>
  <c r="H618" i="2"/>
  <c r="E619" i="2"/>
  <c r="F619" i="2"/>
  <c r="G619" i="2"/>
  <c r="H619" i="2"/>
  <c r="E620" i="2"/>
  <c r="F620" i="2"/>
  <c r="G620" i="2"/>
  <c r="H620" i="2"/>
  <c r="E621" i="2"/>
  <c r="F621" i="2"/>
  <c r="G621" i="2"/>
  <c r="H621" i="2"/>
  <c r="E622" i="2"/>
  <c r="F622" i="2"/>
  <c r="G622" i="2"/>
  <c r="H622" i="2"/>
  <c r="E623" i="2"/>
  <c r="F623" i="2"/>
  <c r="G623" i="2"/>
  <c r="H623" i="2"/>
  <c r="E624" i="2"/>
  <c r="F624" i="2"/>
  <c r="G624" i="2"/>
  <c r="H624" i="2"/>
  <c r="E625" i="2"/>
  <c r="F625" i="2"/>
  <c r="G625" i="2"/>
  <c r="H625" i="2"/>
  <c r="E626" i="2"/>
  <c r="F626" i="2"/>
  <c r="G626" i="2"/>
  <c r="H626" i="2"/>
  <c r="E627" i="2"/>
  <c r="F627" i="2"/>
  <c r="G627" i="2"/>
  <c r="H627" i="2"/>
  <c r="E628" i="2"/>
  <c r="F628" i="2"/>
  <c r="G628" i="2"/>
  <c r="H628" i="2"/>
  <c r="E629" i="2"/>
  <c r="F629" i="2"/>
  <c r="G629" i="2"/>
  <c r="H629" i="2"/>
  <c r="E630" i="2"/>
  <c r="F630" i="2"/>
  <c r="G630" i="2"/>
  <c r="H630" i="2"/>
  <c r="E631" i="2"/>
  <c r="F631" i="2"/>
  <c r="G631" i="2"/>
  <c r="H631" i="2"/>
  <c r="E632" i="2"/>
  <c r="F632" i="2"/>
  <c r="G632" i="2"/>
  <c r="H632" i="2"/>
  <c r="E633" i="2"/>
  <c r="F633" i="2"/>
  <c r="G633" i="2"/>
  <c r="H633" i="2"/>
  <c r="E634" i="2"/>
  <c r="F634" i="2"/>
  <c r="G634" i="2"/>
  <c r="H634" i="2"/>
  <c r="E635" i="2"/>
  <c r="F635" i="2"/>
  <c r="G635" i="2"/>
  <c r="H635" i="2"/>
  <c r="E636" i="2"/>
  <c r="F636" i="2"/>
  <c r="G636" i="2"/>
  <c r="H636" i="2"/>
  <c r="E637" i="2"/>
  <c r="F637" i="2"/>
  <c r="G637" i="2"/>
  <c r="H637" i="2"/>
  <c r="E638" i="2"/>
  <c r="F638" i="2"/>
  <c r="G638" i="2"/>
  <c r="H638" i="2"/>
  <c r="E639" i="2"/>
  <c r="F639" i="2"/>
  <c r="G639" i="2"/>
  <c r="H639" i="2"/>
  <c r="E640" i="2"/>
  <c r="F640" i="2"/>
  <c r="G640" i="2"/>
  <c r="H640" i="2"/>
  <c r="E641" i="2"/>
  <c r="F641" i="2"/>
  <c r="G641" i="2"/>
  <c r="H641" i="2"/>
  <c r="E642" i="2"/>
  <c r="F642" i="2"/>
  <c r="G642" i="2"/>
  <c r="H642" i="2"/>
  <c r="E643" i="2"/>
  <c r="F643" i="2"/>
  <c r="G643" i="2"/>
  <c r="H643" i="2"/>
  <c r="E644" i="2"/>
  <c r="F644" i="2"/>
  <c r="G644" i="2"/>
  <c r="H644" i="2"/>
  <c r="E645" i="2"/>
  <c r="F645" i="2"/>
  <c r="G645" i="2"/>
  <c r="H645" i="2"/>
  <c r="E646" i="2"/>
  <c r="F646" i="2"/>
  <c r="G646" i="2"/>
  <c r="H646" i="2"/>
  <c r="E647" i="2"/>
  <c r="F647" i="2"/>
  <c r="G647" i="2"/>
  <c r="H647" i="2"/>
  <c r="E648" i="2"/>
  <c r="F648" i="2"/>
  <c r="G648" i="2"/>
  <c r="H648" i="2"/>
  <c r="E649" i="2"/>
  <c r="F649" i="2"/>
  <c r="G649" i="2"/>
  <c r="H649" i="2"/>
  <c r="E650" i="2"/>
  <c r="F650" i="2"/>
  <c r="G650" i="2"/>
  <c r="H650" i="2"/>
  <c r="E651" i="2"/>
  <c r="F651" i="2"/>
  <c r="G651" i="2"/>
  <c r="H651" i="2"/>
  <c r="E652" i="2"/>
  <c r="F652" i="2"/>
  <c r="G652" i="2"/>
  <c r="H652" i="2"/>
  <c r="E653" i="2"/>
  <c r="F653" i="2"/>
  <c r="G653" i="2"/>
  <c r="H653" i="2"/>
  <c r="E654" i="2"/>
  <c r="F654" i="2"/>
  <c r="G654" i="2"/>
  <c r="H654" i="2"/>
  <c r="E655" i="2"/>
  <c r="F655" i="2"/>
  <c r="G655" i="2"/>
  <c r="H655" i="2"/>
  <c r="E656" i="2"/>
  <c r="F656" i="2"/>
  <c r="G656" i="2"/>
  <c r="H656" i="2"/>
  <c r="E657" i="2"/>
  <c r="F657" i="2"/>
  <c r="G657" i="2"/>
  <c r="H657" i="2"/>
  <c r="E658" i="2"/>
  <c r="F658" i="2"/>
  <c r="G658" i="2"/>
  <c r="H658" i="2"/>
  <c r="E659" i="2"/>
  <c r="F659" i="2"/>
  <c r="G659" i="2"/>
  <c r="H659" i="2"/>
  <c r="E660" i="2"/>
  <c r="F660" i="2"/>
  <c r="G660" i="2"/>
  <c r="H660" i="2"/>
  <c r="E661" i="2"/>
  <c r="F661" i="2"/>
  <c r="G661" i="2"/>
  <c r="H661" i="2"/>
  <c r="E662" i="2"/>
  <c r="F662" i="2"/>
  <c r="G662" i="2"/>
  <c r="H662" i="2"/>
  <c r="E663" i="2"/>
  <c r="F663" i="2"/>
  <c r="G663" i="2"/>
  <c r="H663" i="2"/>
  <c r="E664" i="2"/>
  <c r="F664" i="2"/>
  <c r="G664" i="2"/>
  <c r="H664" i="2"/>
  <c r="E665" i="2"/>
  <c r="F665" i="2"/>
  <c r="G665" i="2"/>
  <c r="H665" i="2"/>
  <c r="E666" i="2"/>
  <c r="F666" i="2"/>
  <c r="G666" i="2"/>
  <c r="H666" i="2"/>
  <c r="E667" i="2"/>
  <c r="F667" i="2"/>
  <c r="G667" i="2"/>
  <c r="H667" i="2"/>
  <c r="E668" i="2"/>
  <c r="F668" i="2"/>
  <c r="G668" i="2"/>
  <c r="H668" i="2"/>
  <c r="E669" i="2"/>
  <c r="F669" i="2"/>
  <c r="G669" i="2"/>
  <c r="H669" i="2"/>
  <c r="E670" i="2"/>
  <c r="F670" i="2"/>
  <c r="G670" i="2"/>
  <c r="H670" i="2"/>
  <c r="E671" i="2"/>
  <c r="F671" i="2"/>
  <c r="G671" i="2"/>
  <c r="H671" i="2"/>
  <c r="E672" i="2"/>
  <c r="F672" i="2"/>
  <c r="G672" i="2"/>
  <c r="H672" i="2"/>
  <c r="E673" i="2"/>
  <c r="F673" i="2"/>
  <c r="G673" i="2"/>
  <c r="H673" i="2"/>
  <c r="E674" i="2"/>
  <c r="F674" i="2"/>
  <c r="G674" i="2"/>
  <c r="H674" i="2"/>
  <c r="E675" i="2"/>
  <c r="F675" i="2"/>
  <c r="G675" i="2"/>
  <c r="H675" i="2"/>
  <c r="E676" i="2"/>
  <c r="F676" i="2"/>
  <c r="G676" i="2"/>
  <c r="H676" i="2"/>
  <c r="E677" i="2"/>
  <c r="F677" i="2"/>
  <c r="G677" i="2"/>
  <c r="H677" i="2"/>
  <c r="E678" i="2"/>
  <c r="F678" i="2"/>
  <c r="G678" i="2"/>
  <c r="H678" i="2"/>
  <c r="E679" i="2"/>
  <c r="F679" i="2"/>
  <c r="G679" i="2"/>
  <c r="H679" i="2"/>
  <c r="E680" i="2"/>
  <c r="F680" i="2"/>
  <c r="G680" i="2"/>
  <c r="H680" i="2"/>
  <c r="E681" i="2"/>
  <c r="F681" i="2"/>
  <c r="G681" i="2"/>
  <c r="H681" i="2"/>
  <c r="E682" i="2"/>
  <c r="F682" i="2"/>
  <c r="G682" i="2"/>
  <c r="H682" i="2"/>
  <c r="E683" i="2"/>
  <c r="F683" i="2"/>
  <c r="G683" i="2"/>
  <c r="H683" i="2"/>
  <c r="E684" i="2"/>
  <c r="F684" i="2"/>
  <c r="G684" i="2"/>
  <c r="H684" i="2"/>
  <c r="E685" i="2"/>
  <c r="F685" i="2"/>
  <c r="G685" i="2"/>
  <c r="H685" i="2"/>
  <c r="E686" i="2"/>
  <c r="F686" i="2"/>
  <c r="G686" i="2"/>
  <c r="H686" i="2"/>
  <c r="E687" i="2"/>
  <c r="F687" i="2"/>
  <c r="G687" i="2"/>
  <c r="H687" i="2"/>
  <c r="E688" i="2"/>
  <c r="F688" i="2"/>
  <c r="G688" i="2"/>
  <c r="H688" i="2"/>
  <c r="E689" i="2"/>
  <c r="F689" i="2"/>
  <c r="G689" i="2"/>
  <c r="H689" i="2"/>
  <c r="E690" i="2"/>
  <c r="F690" i="2"/>
  <c r="G690" i="2"/>
  <c r="H690" i="2"/>
  <c r="E691" i="2"/>
  <c r="F691" i="2"/>
  <c r="G691" i="2"/>
  <c r="H691" i="2"/>
  <c r="E692" i="2"/>
  <c r="F692" i="2"/>
  <c r="G692" i="2"/>
  <c r="H692" i="2"/>
  <c r="E693" i="2"/>
  <c r="F693" i="2"/>
  <c r="G693" i="2"/>
  <c r="H693" i="2"/>
  <c r="E694" i="2"/>
  <c r="F694" i="2"/>
  <c r="G694" i="2"/>
  <c r="H694" i="2"/>
  <c r="E695" i="2"/>
  <c r="F695" i="2"/>
  <c r="G695" i="2"/>
  <c r="H695" i="2"/>
  <c r="E696" i="2"/>
  <c r="F696" i="2"/>
  <c r="G696" i="2"/>
  <c r="H696" i="2"/>
  <c r="E697" i="2"/>
  <c r="F697" i="2"/>
  <c r="G697" i="2"/>
  <c r="H697" i="2"/>
  <c r="E698" i="2"/>
  <c r="F698" i="2"/>
  <c r="G698" i="2"/>
  <c r="H698" i="2"/>
  <c r="E699" i="2"/>
  <c r="F699" i="2"/>
  <c r="G699" i="2"/>
  <c r="H699" i="2"/>
  <c r="E700" i="2"/>
  <c r="F700" i="2"/>
  <c r="G700" i="2"/>
  <c r="H700" i="2"/>
  <c r="E701" i="2"/>
  <c r="F701" i="2"/>
  <c r="G701" i="2"/>
  <c r="H701" i="2"/>
  <c r="E702" i="2"/>
  <c r="F702" i="2"/>
  <c r="G702" i="2"/>
  <c r="H702" i="2"/>
  <c r="E703" i="2"/>
  <c r="F703" i="2"/>
  <c r="G703" i="2"/>
  <c r="H703" i="2"/>
  <c r="E704" i="2"/>
  <c r="F704" i="2"/>
  <c r="G704" i="2"/>
  <c r="H704" i="2"/>
  <c r="E705" i="2"/>
  <c r="F705" i="2"/>
  <c r="G705" i="2"/>
  <c r="H705" i="2"/>
  <c r="E706" i="2"/>
  <c r="F706" i="2"/>
  <c r="G706" i="2"/>
  <c r="H706" i="2"/>
  <c r="E707" i="2"/>
  <c r="F707" i="2"/>
  <c r="G707" i="2"/>
  <c r="H707" i="2"/>
  <c r="E708" i="2"/>
  <c r="F708" i="2"/>
  <c r="G708" i="2"/>
  <c r="H708" i="2"/>
  <c r="E709" i="2"/>
  <c r="F709" i="2"/>
  <c r="G709" i="2"/>
  <c r="H709" i="2"/>
  <c r="E710" i="2"/>
  <c r="F710" i="2"/>
  <c r="G710" i="2"/>
  <c r="H710" i="2"/>
  <c r="E711" i="2"/>
  <c r="F711" i="2"/>
  <c r="G711" i="2"/>
  <c r="H711" i="2"/>
  <c r="E712" i="2"/>
  <c r="F712" i="2"/>
  <c r="G712" i="2"/>
  <c r="H712" i="2"/>
  <c r="E713" i="2"/>
  <c r="F713" i="2"/>
  <c r="G713" i="2"/>
  <c r="H713" i="2"/>
  <c r="E714" i="2"/>
  <c r="F714" i="2"/>
  <c r="G714" i="2"/>
  <c r="H714" i="2"/>
  <c r="E715" i="2"/>
  <c r="F715" i="2"/>
  <c r="G715" i="2"/>
  <c r="H715" i="2"/>
  <c r="E716" i="2"/>
  <c r="F716" i="2"/>
  <c r="G716" i="2"/>
  <c r="H716" i="2"/>
  <c r="E717" i="2"/>
  <c r="F717" i="2"/>
  <c r="G717" i="2"/>
  <c r="H717" i="2"/>
  <c r="E718" i="2"/>
  <c r="F718" i="2"/>
  <c r="G718" i="2"/>
  <c r="H718" i="2"/>
  <c r="E719" i="2"/>
  <c r="F719" i="2"/>
  <c r="G719" i="2"/>
  <c r="H719" i="2"/>
  <c r="E720" i="2"/>
  <c r="F720" i="2"/>
  <c r="G720" i="2"/>
  <c r="H720" i="2"/>
  <c r="E721" i="2"/>
  <c r="F721" i="2"/>
  <c r="G721" i="2"/>
  <c r="H721" i="2"/>
  <c r="E722" i="2"/>
  <c r="F722" i="2"/>
  <c r="G722" i="2"/>
  <c r="H722" i="2"/>
  <c r="E723" i="2"/>
  <c r="F723" i="2"/>
  <c r="G723" i="2"/>
  <c r="H723" i="2"/>
  <c r="E724" i="2"/>
  <c r="F724" i="2"/>
  <c r="G724" i="2"/>
  <c r="H724" i="2"/>
  <c r="E725" i="2"/>
  <c r="F725" i="2"/>
  <c r="G725" i="2"/>
  <c r="H725" i="2"/>
  <c r="E726" i="2"/>
  <c r="F726" i="2"/>
  <c r="G726" i="2"/>
  <c r="H726" i="2"/>
  <c r="E727" i="2"/>
  <c r="F727" i="2"/>
  <c r="G727" i="2"/>
  <c r="H727" i="2"/>
  <c r="E728" i="2"/>
  <c r="F728" i="2"/>
  <c r="G728" i="2"/>
  <c r="H728" i="2"/>
  <c r="E729" i="2"/>
  <c r="F729" i="2"/>
  <c r="G729" i="2"/>
  <c r="H729" i="2"/>
  <c r="E730" i="2"/>
  <c r="F730" i="2"/>
  <c r="G730" i="2"/>
  <c r="H730" i="2"/>
  <c r="E731" i="2"/>
  <c r="F731" i="2"/>
  <c r="G731" i="2"/>
  <c r="H731" i="2"/>
  <c r="E732" i="2"/>
  <c r="F732" i="2"/>
  <c r="G732" i="2"/>
  <c r="H732" i="2"/>
  <c r="E733" i="2"/>
  <c r="F733" i="2"/>
  <c r="G733" i="2"/>
  <c r="H733" i="2"/>
  <c r="E734" i="2"/>
  <c r="F734" i="2"/>
  <c r="G734" i="2"/>
  <c r="H734" i="2"/>
  <c r="E735" i="2"/>
  <c r="F735" i="2"/>
  <c r="G735" i="2"/>
  <c r="H735" i="2"/>
  <c r="E736" i="2"/>
  <c r="F736" i="2"/>
  <c r="G736" i="2"/>
  <c r="H736" i="2"/>
  <c r="E737" i="2"/>
  <c r="F737" i="2"/>
  <c r="G737" i="2"/>
  <c r="H737" i="2"/>
  <c r="E738" i="2"/>
  <c r="F738" i="2"/>
  <c r="G738" i="2"/>
  <c r="H738" i="2"/>
  <c r="E739" i="2"/>
  <c r="F739" i="2"/>
  <c r="G739" i="2"/>
  <c r="H739" i="2"/>
  <c r="E740" i="2"/>
  <c r="F740" i="2"/>
  <c r="G740" i="2"/>
  <c r="H740" i="2"/>
  <c r="E741" i="2"/>
  <c r="F741" i="2"/>
  <c r="G741" i="2"/>
  <c r="H741" i="2"/>
  <c r="E742" i="2"/>
  <c r="F742" i="2"/>
  <c r="G742" i="2"/>
  <c r="H742" i="2"/>
  <c r="E743" i="2"/>
  <c r="F743" i="2"/>
  <c r="G743" i="2"/>
  <c r="H743" i="2"/>
  <c r="E744" i="2"/>
  <c r="F744" i="2"/>
  <c r="G744" i="2"/>
  <c r="H744" i="2"/>
  <c r="E745" i="2"/>
  <c r="F745" i="2"/>
  <c r="G745" i="2"/>
  <c r="H745" i="2"/>
  <c r="E746" i="2"/>
  <c r="F746" i="2"/>
  <c r="G746" i="2"/>
  <c r="H746" i="2"/>
  <c r="E747" i="2"/>
  <c r="F747" i="2"/>
  <c r="G747" i="2"/>
  <c r="H747" i="2"/>
  <c r="E748" i="2"/>
  <c r="F748" i="2"/>
  <c r="G748" i="2"/>
  <c r="H748" i="2"/>
  <c r="E749" i="2"/>
  <c r="F749" i="2"/>
  <c r="G749" i="2"/>
  <c r="H749" i="2"/>
  <c r="E750" i="2"/>
  <c r="F750" i="2"/>
  <c r="G750" i="2"/>
  <c r="H750" i="2"/>
  <c r="E751" i="2"/>
  <c r="F751" i="2"/>
  <c r="G751" i="2"/>
  <c r="H751" i="2"/>
  <c r="E752" i="2"/>
  <c r="F752" i="2"/>
  <c r="G752" i="2"/>
  <c r="H752" i="2"/>
  <c r="E753" i="2"/>
  <c r="F753" i="2"/>
  <c r="G753" i="2"/>
  <c r="H753" i="2"/>
  <c r="E754" i="2"/>
  <c r="F754" i="2"/>
  <c r="G754" i="2"/>
  <c r="H754" i="2"/>
  <c r="E755" i="2"/>
  <c r="F755" i="2"/>
  <c r="G755" i="2"/>
  <c r="H755" i="2"/>
  <c r="E756" i="2"/>
  <c r="F756" i="2"/>
  <c r="G756" i="2"/>
  <c r="H756" i="2"/>
  <c r="E757" i="2"/>
  <c r="F757" i="2"/>
  <c r="G757" i="2"/>
  <c r="H757" i="2"/>
  <c r="E758" i="2"/>
  <c r="F758" i="2"/>
  <c r="G758" i="2"/>
  <c r="H758" i="2"/>
  <c r="E759" i="2"/>
  <c r="F759" i="2"/>
  <c r="G759" i="2"/>
  <c r="H759" i="2"/>
  <c r="E760" i="2"/>
  <c r="F760" i="2"/>
  <c r="G760" i="2"/>
  <c r="H760" i="2"/>
  <c r="E761" i="2"/>
  <c r="F761" i="2"/>
  <c r="G761" i="2"/>
  <c r="H761" i="2"/>
  <c r="E762" i="2"/>
  <c r="F762" i="2"/>
  <c r="G762" i="2"/>
  <c r="H762" i="2"/>
  <c r="E763" i="2"/>
  <c r="F763" i="2"/>
  <c r="G763" i="2"/>
  <c r="H763" i="2"/>
  <c r="E764" i="2"/>
  <c r="F764" i="2"/>
  <c r="G764" i="2"/>
  <c r="H764" i="2"/>
  <c r="E765" i="2"/>
  <c r="F765" i="2"/>
  <c r="G765" i="2"/>
  <c r="H765" i="2"/>
  <c r="E766" i="2"/>
  <c r="F766" i="2"/>
  <c r="G766" i="2"/>
  <c r="H766" i="2"/>
  <c r="E767" i="2"/>
  <c r="F767" i="2"/>
  <c r="G767" i="2"/>
  <c r="H767" i="2"/>
  <c r="E768" i="2"/>
  <c r="F768" i="2"/>
  <c r="G768" i="2"/>
  <c r="H768" i="2"/>
  <c r="E769" i="2"/>
  <c r="F769" i="2"/>
  <c r="G769" i="2"/>
  <c r="H769" i="2"/>
  <c r="E770" i="2"/>
  <c r="F770" i="2"/>
  <c r="G770" i="2"/>
  <c r="H770" i="2"/>
  <c r="E771" i="2"/>
  <c r="F771" i="2"/>
  <c r="G771" i="2"/>
  <c r="H771" i="2"/>
  <c r="E772" i="2"/>
  <c r="F772" i="2"/>
  <c r="G772" i="2"/>
  <c r="H772" i="2"/>
  <c r="E773" i="2"/>
  <c r="F773" i="2"/>
  <c r="G773" i="2"/>
  <c r="H773" i="2"/>
  <c r="E774" i="2"/>
  <c r="F774" i="2"/>
  <c r="G774" i="2"/>
  <c r="H774" i="2"/>
  <c r="E775" i="2"/>
  <c r="F775" i="2"/>
  <c r="G775" i="2"/>
  <c r="H775" i="2"/>
  <c r="E776" i="2"/>
  <c r="F776" i="2"/>
  <c r="G776" i="2"/>
  <c r="H776" i="2"/>
  <c r="E777" i="2"/>
  <c r="F777" i="2"/>
  <c r="G777" i="2"/>
  <c r="H777" i="2"/>
  <c r="E778" i="2"/>
  <c r="F778" i="2"/>
  <c r="G778" i="2"/>
  <c r="H778" i="2"/>
  <c r="E779" i="2"/>
  <c r="F779" i="2"/>
  <c r="G779" i="2"/>
  <c r="H779" i="2"/>
  <c r="E780" i="2"/>
  <c r="F780" i="2"/>
  <c r="G780" i="2"/>
  <c r="H780" i="2"/>
  <c r="E781" i="2"/>
  <c r="F781" i="2"/>
  <c r="G781" i="2"/>
  <c r="H781" i="2"/>
  <c r="E782" i="2"/>
  <c r="F782" i="2"/>
  <c r="G782" i="2"/>
  <c r="H782" i="2"/>
  <c r="E783" i="2"/>
  <c r="F783" i="2"/>
  <c r="G783" i="2"/>
  <c r="H783" i="2"/>
  <c r="E784" i="2"/>
  <c r="F784" i="2"/>
  <c r="G784" i="2"/>
  <c r="H784" i="2"/>
  <c r="E785" i="2"/>
  <c r="F785" i="2"/>
  <c r="G785" i="2"/>
  <c r="H785" i="2"/>
  <c r="E786" i="2"/>
  <c r="F786" i="2"/>
  <c r="G786" i="2"/>
  <c r="H786" i="2"/>
  <c r="E787" i="2"/>
  <c r="F787" i="2"/>
  <c r="G787" i="2"/>
  <c r="H787" i="2"/>
  <c r="E788" i="2"/>
  <c r="F788" i="2"/>
  <c r="G788" i="2"/>
  <c r="H788" i="2"/>
  <c r="E789" i="2"/>
  <c r="F789" i="2"/>
  <c r="G789" i="2"/>
  <c r="H789" i="2"/>
  <c r="E790" i="2"/>
  <c r="F790" i="2"/>
  <c r="G790" i="2"/>
  <c r="H790" i="2"/>
  <c r="E791" i="2"/>
  <c r="F791" i="2"/>
  <c r="G791" i="2"/>
  <c r="H791" i="2"/>
  <c r="E792" i="2"/>
  <c r="F792" i="2"/>
  <c r="G792" i="2"/>
  <c r="H792" i="2"/>
  <c r="E793" i="2"/>
  <c r="F793" i="2"/>
  <c r="G793" i="2"/>
  <c r="H793" i="2"/>
  <c r="E794" i="2"/>
  <c r="F794" i="2"/>
  <c r="G794" i="2"/>
  <c r="H794" i="2"/>
  <c r="E795" i="2"/>
  <c r="F795" i="2"/>
  <c r="G795" i="2"/>
  <c r="H795" i="2"/>
  <c r="E796" i="2"/>
  <c r="F796" i="2"/>
  <c r="G796" i="2"/>
  <c r="H796" i="2"/>
  <c r="E797" i="2"/>
  <c r="F797" i="2"/>
  <c r="G797" i="2"/>
  <c r="H797" i="2"/>
  <c r="E798" i="2"/>
  <c r="F798" i="2"/>
  <c r="G798" i="2"/>
  <c r="H798" i="2"/>
  <c r="E799" i="2"/>
  <c r="F799" i="2"/>
  <c r="G799" i="2"/>
  <c r="H799" i="2"/>
  <c r="E800" i="2"/>
  <c r="F800" i="2"/>
  <c r="G800" i="2"/>
  <c r="H800" i="2"/>
  <c r="E801" i="2"/>
  <c r="F801" i="2"/>
  <c r="G801" i="2"/>
  <c r="H801" i="2"/>
  <c r="E802" i="2"/>
  <c r="F802" i="2"/>
  <c r="G802" i="2"/>
  <c r="H802" i="2"/>
  <c r="E803" i="2"/>
  <c r="F803" i="2"/>
  <c r="G803" i="2"/>
  <c r="H803" i="2"/>
  <c r="E804" i="2"/>
  <c r="F804" i="2"/>
  <c r="G804" i="2"/>
  <c r="H804" i="2"/>
  <c r="E805" i="2"/>
  <c r="F805" i="2"/>
  <c r="G805" i="2"/>
  <c r="H805" i="2"/>
  <c r="E806" i="2"/>
  <c r="F806" i="2"/>
  <c r="G806" i="2"/>
  <c r="H806" i="2"/>
  <c r="E807" i="2"/>
  <c r="F807" i="2"/>
  <c r="G807" i="2"/>
  <c r="H807" i="2"/>
  <c r="E808" i="2"/>
  <c r="F808" i="2"/>
  <c r="G808" i="2"/>
  <c r="H808" i="2"/>
  <c r="E809" i="2"/>
  <c r="F809" i="2"/>
  <c r="G809" i="2"/>
  <c r="H809" i="2"/>
  <c r="E810" i="2"/>
  <c r="F810" i="2"/>
  <c r="G810" i="2"/>
  <c r="H810" i="2"/>
  <c r="E811" i="2"/>
  <c r="F811" i="2"/>
  <c r="G811" i="2"/>
  <c r="H811" i="2"/>
  <c r="E812" i="2"/>
  <c r="F812" i="2"/>
  <c r="G812" i="2"/>
  <c r="H812" i="2"/>
  <c r="E813" i="2"/>
  <c r="F813" i="2"/>
  <c r="G813" i="2"/>
  <c r="H813" i="2"/>
  <c r="E814" i="2"/>
  <c r="F814" i="2"/>
  <c r="G814" i="2"/>
  <c r="H814" i="2"/>
  <c r="E815" i="2"/>
  <c r="F815" i="2"/>
  <c r="G815" i="2"/>
  <c r="H815" i="2"/>
  <c r="E816" i="2"/>
  <c r="F816" i="2"/>
  <c r="G816" i="2"/>
  <c r="H816" i="2"/>
  <c r="E817" i="2"/>
  <c r="F817" i="2"/>
  <c r="G817" i="2"/>
  <c r="H817" i="2"/>
  <c r="E818" i="2"/>
  <c r="F818" i="2"/>
  <c r="G818" i="2"/>
  <c r="H818" i="2"/>
  <c r="E819" i="2"/>
  <c r="F819" i="2"/>
  <c r="G819" i="2"/>
  <c r="H819" i="2"/>
  <c r="E820" i="2"/>
  <c r="F820" i="2"/>
  <c r="G820" i="2"/>
  <c r="H820" i="2"/>
  <c r="E821" i="2"/>
  <c r="F821" i="2"/>
  <c r="G821" i="2"/>
  <c r="H821" i="2"/>
  <c r="E822" i="2"/>
  <c r="F822" i="2"/>
  <c r="G822" i="2"/>
  <c r="H822" i="2"/>
  <c r="E823" i="2"/>
  <c r="F823" i="2"/>
  <c r="G823" i="2"/>
  <c r="H823" i="2"/>
  <c r="E824" i="2"/>
  <c r="F824" i="2"/>
  <c r="G824" i="2"/>
  <c r="H824" i="2"/>
  <c r="E825" i="2"/>
  <c r="F825" i="2"/>
  <c r="G825" i="2"/>
  <c r="H825" i="2"/>
  <c r="E826" i="2"/>
  <c r="F826" i="2"/>
  <c r="G826" i="2"/>
  <c r="H826" i="2"/>
  <c r="E827" i="2"/>
  <c r="F827" i="2"/>
  <c r="G827" i="2"/>
  <c r="H827" i="2"/>
  <c r="E828" i="2"/>
  <c r="F828" i="2"/>
  <c r="G828" i="2"/>
  <c r="H828" i="2"/>
  <c r="E829" i="2"/>
  <c r="F829" i="2"/>
  <c r="G829" i="2"/>
  <c r="H829" i="2"/>
  <c r="E830" i="2"/>
  <c r="F830" i="2"/>
  <c r="G830" i="2"/>
  <c r="H830" i="2"/>
  <c r="E831" i="2"/>
  <c r="F831" i="2"/>
  <c r="G831" i="2"/>
  <c r="H831" i="2"/>
  <c r="E832" i="2"/>
  <c r="F832" i="2"/>
  <c r="G832" i="2"/>
  <c r="H832" i="2"/>
  <c r="E833" i="2"/>
  <c r="F833" i="2"/>
  <c r="G833" i="2"/>
  <c r="H833" i="2"/>
  <c r="E834" i="2"/>
  <c r="F834" i="2"/>
  <c r="G834" i="2"/>
  <c r="H834" i="2"/>
  <c r="E835" i="2"/>
  <c r="F835" i="2"/>
  <c r="G835" i="2"/>
  <c r="H835" i="2"/>
  <c r="E836" i="2"/>
  <c r="F836" i="2"/>
  <c r="G836" i="2"/>
  <c r="H836" i="2"/>
  <c r="E837" i="2"/>
  <c r="F837" i="2"/>
  <c r="G837" i="2"/>
  <c r="H837" i="2"/>
  <c r="E838" i="2"/>
  <c r="F838" i="2"/>
  <c r="G838" i="2"/>
  <c r="H838" i="2"/>
  <c r="E839" i="2"/>
  <c r="F839" i="2"/>
  <c r="G839" i="2"/>
  <c r="H839" i="2"/>
  <c r="E840" i="2"/>
  <c r="F840" i="2"/>
  <c r="G840" i="2"/>
  <c r="H840" i="2"/>
  <c r="E841" i="2"/>
  <c r="F841" i="2"/>
  <c r="G841" i="2"/>
  <c r="H841" i="2"/>
  <c r="E842" i="2"/>
  <c r="F842" i="2"/>
  <c r="G842" i="2"/>
  <c r="H842" i="2"/>
  <c r="E843" i="2"/>
  <c r="F843" i="2"/>
  <c r="G843" i="2"/>
  <c r="H843" i="2"/>
  <c r="E844" i="2"/>
  <c r="F844" i="2"/>
  <c r="G844" i="2"/>
  <c r="H844" i="2"/>
  <c r="E845" i="2"/>
  <c r="F845" i="2"/>
  <c r="G845" i="2"/>
  <c r="H845" i="2"/>
  <c r="E846" i="2"/>
  <c r="F846" i="2"/>
  <c r="G846" i="2"/>
  <c r="H846" i="2"/>
  <c r="E847" i="2"/>
  <c r="F847" i="2"/>
  <c r="G847" i="2"/>
  <c r="H847" i="2"/>
  <c r="E848" i="2"/>
  <c r="F848" i="2"/>
  <c r="G848" i="2"/>
  <c r="H848" i="2"/>
  <c r="E849" i="2"/>
  <c r="F849" i="2"/>
  <c r="G849" i="2"/>
  <c r="H849" i="2"/>
  <c r="E850" i="2"/>
  <c r="F850" i="2"/>
  <c r="G850" i="2"/>
  <c r="H850" i="2"/>
  <c r="E851" i="2"/>
  <c r="F851" i="2"/>
  <c r="G851" i="2"/>
  <c r="H851" i="2"/>
  <c r="E852" i="2"/>
  <c r="F852" i="2"/>
  <c r="G852" i="2"/>
  <c r="H852" i="2"/>
  <c r="E853" i="2"/>
  <c r="F853" i="2"/>
  <c r="G853" i="2"/>
  <c r="H853" i="2"/>
  <c r="E854" i="2"/>
  <c r="F854" i="2"/>
  <c r="G854" i="2"/>
  <c r="H854" i="2"/>
  <c r="E855" i="2"/>
  <c r="F855" i="2"/>
  <c r="G855" i="2"/>
  <c r="H855" i="2"/>
  <c r="E856" i="2"/>
  <c r="F856" i="2"/>
  <c r="G856" i="2"/>
  <c r="H856" i="2"/>
  <c r="E857" i="2"/>
  <c r="F857" i="2"/>
  <c r="G857" i="2"/>
  <c r="H857" i="2"/>
  <c r="E858" i="2"/>
  <c r="F858" i="2"/>
  <c r="G858" i="2"/>
  <c r="H858" i="2"/>
  <c r="E859" i="2"/>
  <c r="F859" i="2"/>
  <c r="G859" i="2"/>
  <c r="H859" i="2"/>
  <c r="E860" i="2"/>
  <c r="F860" i="2"/>
  <c r="G860" i="2"/>
  <c r="H860" i="2"/>
  <c r="E861" i="2"/>
  <c r="F861" i="2"/>
  <c r="G861" i="2"/>
  <c r="H861" i="2"/>
  <c r="E862" i="2"/>
  <c r="F862" i="2"/>
  <c r="G862" i="2"/>
  <c r="H862" i="2"/>
  <c r="E863" i="2"/>
  <c r="F863" i="2"/>
  <c r="G863" i="2"/>
  <c r="H863" i="2"/>
  <c r="E864" i="2"/>
  <c r="F864" i="2"/>
  <c r="G864" i="2"/>
  <c r="H864" i="2"/>
  <c r="E865" i="2"/>
  <c r="F865" i="2"/>
  <c r="G865" i="2"/>
  <c r="H865" i="2"/>
  <c r="E866" i="2"/>
  <c r="F866" i="2"/>
  <c r="G866" i="2"/>
  <c r="H866" i="2"/>
  <c r="E867" i="2"/>
  <c r="F867" i="2"/>
  <c r="G867" i="2"/>
  <c r="H867" i="2"/>
  <c r="E868" i="2"/>
  <c r="F868" i="2"/>
  <c r="G868" i="2"/>
  <c r="H868" i="2"/>
  <c r="E869" i="2"/>
  <c r="F869" i="2"/>
  <c r="G869" i="2"/>
  <c r="H869" i="2"/>
  <c r="E870" i="2"/>
  <c r="F870" i="2"/>
  <c r="G870" i="2"/>
  <c r="H870" i="2"/>
  <c r="E871" i="2"/>
  <c r="F871" i="2"/>
  <c r="G871" i="2"/>
  <c r="H871" i="2"/>
  <c r="E872" i="2"/>
  <c r="F872" i="2"/>
  <c r="G872" i="2"/>
  <c r="H872" i="2"/>
  <c r="E873" i="2"/>
  <c r="F873" i="2"/>
  <c r="G873" i="2"/>
  <c r="H873" i="2"/>
  <c r="E874" i="2"/>
  <c r="F874" i="2"/>
  <c r="G874" i="2"/>
  <c r="H874" i="2"/>
  <c r="E875" i="2"/>
  <c r="F875" i="2"/>
  <c r="G875" i="2"/>
  <c r="H875" i="2"/>
  <c r="E876" i="2"/>
  <c r="F876" i="2"/>
  <c r="G876" i="2"/>
  <c r="H876" i="2"/>
  <c r="E877" i="2"/>
  <c r="F877" i="2"/>
  <c r="G877" i="2"/>
  <c r="H877" i="2"/>
  <c r="E878" i="2"/>
  <c r="F878" i="2"/>
  <c r="G878" i="2"/>
  <c r="H878" i="2"/>
  <c r="E879" i="2"/>
  <c r="F879" i="2"/>
  <c r="G879" i="2"/>
  <c r="H879" i="2"/>
  <c r="E880" i="2"/>
  <c r="F880" i="2"/>
  <c r="G880" i="2"/>
  <c r="H880" i="2"/>
  <c r="E881" i="2"/>
  <c r="F881" i="2"/>
  <c r="G881" i="2"/>
  <c r="H881" i="2"/>
  <c r="E882" i="2"/>
  <c r="F882" i="2"/>
  <c r="G882" i="2"/>
  <c r="H882" i="2"/>
  <c r="E883" i="2"/>
  <c r="F883" i="2"/>
  <c r="G883" i="2"/>
  <c r="H883" i="2"/>
  <c r="E884" i="2"/>
  <c r="F884" i="2"/>
  <c r="G884" i="2"/>
  <c r="H884" i="2"/>
  <c r="E885" i="2"/>
  <c r="F885" i="2"/>
  <c r="G885" i="2"/>
  <c r="H885" i="2"/>
  <c r="E886" i="2"/>
  <c r="F886" i="2"/>
  <c r="G886" i="2"/>
  <c r="H886" i="2"/>
  <c r="E887" i="2"/>
  <c r="F887" i="2"/>
  <c r="G887" i="2"/>
  <c r="H887" i="2"/>
  <c r="E888" i="2"/>
  <c r="F888" i="2"/>
  <c r="G888" i="2"/>
  <c r="H888" i="2"/>
  <c r="E889" i="2"/>
  <c r="F889" i="2"/>
  <c r="G889" i="2"/>
  <c r="H889" i="2"/>
  <c r="E890" i="2"/>
  <c r="F890" i="2"/>
  <c r="G890" i="2"/>
  <c r="H890" i="2"/>
  <c r="E891" i="2"/>
  <c r="F891" i="2"/>
  <c r="G891" i="2"/>
  <c r="H891" i="2"/>
  <c r="E892" i="2"/>
  <c r="F892" i="2"/>
  <c r="G892" i="2"/>
  <c r="H892" i="2"/>
  <c r="E893" i="2"/>
  <c r="F893" i="2"/>
  <c r="G893" i="2"/>
  <c r="H893" i="2"/>
  <c r="E894" i="2"/>
  <c r="F894" i="2"/>
  <c r="G894" i="2"/>
  <c r="H894" i="2"/>
  <c r="E895" i="2"/>
  <c r="F895" i="2"/>
  <c r="G895" i="2"/>
  <c r="H895" i="2"/>
  <c r="E896" i="2"/>
  <c r="F896" i="2"/>
  <c r="G896" i="2"/>
  <c r="H896" i="2"/>
  <c r="E897" i="2"/>
  <c r="F897" i="2"/>
  <c r="G897" i="2"/>
  <c r="H897" i="2"/>
  <c r="E898" i="2"/>
  <c r="F898" i="2"/>
  <c r="G898" i="2"/>
  <c r="H898" i="2"/>
  <c r="E899" i="2"/>
  <c r="F899" i="2"/>
  <c r="G899" i="2"/>
  <c r="H899" i="2"/>
  <c r="E900" i="2"/>
  <c r="F900" i="2"/>
  <c r="G900" i="2"/>
  <c r="H900" i="2"/>
  <c r="E901" i="2"/>
  <c r="F901" i="2"/>
  <c r="G901" i="2"/>
  <c r="H901" i="2"/>
  <c r="E902" i="2"/>
  <c r="F902" i="2"/>
  <c r="G902" i="2"/>
  <c r="H902" i="2"/>
  <c r="E903" i="2"/>
  <c r="F903" i="2"/>
  <c r="G903" i="2"/>
  <c r="H903" i="2"/>
  <c r="E904" i="2"/>
  <c r="F904" i="2"/>
  <c r="G904" i="2"/>
  <c r="H904" i="2"/>
  <c r="E905" i="2"/>
  <c r="F905" i="2"/>
  <c r="G905" i="2"/>
  <c r="H905" i="2"/>
  <c r="E906" i="2"/>
  <c r="F906" i="2"/>
  <c r="G906" i="2"/>
  <c r="H906" i="2"/>
  <c r="E907" i="2"/>
  <c r="F907" i="2"/>
  <c r="G907" i="2"/>
  <c r="H907" i="2"/>
  <c r="E908" i="2"/>
  <c r="F908" i="2"/>
  <c r="G908" i="2"/>
  <c r="H908" i="2"/>
  <c r="E909" i="2"/>
  <c r="F909" i="2"/>
  <c r="G909" i="2"/>
  <c r="H909" i="2"/>
  <c r="E910" i="2"/>
  <c r="F910" i="2"/>
  <c r="G910" i="2"/>
  <c r="H910" i="2"/>
  <c r="E911" i="2"/>
  <c r="F911" i="2"/>
  <c r="G911" i="2"/>
  <c r="H911" i="2"/>
  <c r="E912" i="2"/>
  <c r="F912" i="2"/>
  <c r="G912" i="2"/>
  <c r="H912" i="2"/>
  <c r="E913" i="2"/>
  <c r="F913" i="2"/>
  <c r="G913" i="2"/>
  <c r="H913" i="2"/>
  <c r="E914" i="2"/>
  <c r="F914" i="2"/>
  <c r="G914" i="2"/>
  <c r="H914" i="2"/>
  <c r="E915" i="2"/>
  <c r="F915" i="2"/>
  <c r="G915" i="2"/>
  <c r="H915" i="2"/>
  <c r="E916" i="2"/>
  <c r="F916" i="2"/>
  <c r="G916" i="2"/>
  <c r="H916" i="2"/>
  <c r="E917" i="2"/>
  <c r="F917" i="2"/>
  <c r="G917" i="2"/>
  <c r="H917" i="2"/>
  <c r="E918" i="2"/>
  <c r="F918" i="2"/>
  <c r="G918" i="2"/>
  <c r="H918" i="2"/>
  <c r="E919" i="2"/>
  <c r="F919" i="2"/>
  <c r="G919" i="2"/>
  <c r="H919" i="2"/>
  <c r="E920" i="2"/>
  <c r="F920" i="2"/>
  <c r="G920" i="2"/>
  <c r="H920" i="2"/>
  <c r="E921" i="2"/>
  <c r="F921" i="2"/>
  <c r="G921" i="2"/>
  <c r="H921" i="2"/>
  <c r="E922" i="2"/>
  <c r="F922" i="2"/>
  <c r="G922" i="2"/>
  <c r="H922" i="2"/>
  <c r="E923" i="2"/>
  <c r="F923" i="2"/>
  <c r="G923" i="2"/>
  <c r="H923" i="2"/>
  <c r="E924" i="2"/>
  <c r="F924" i="2"/>
  <c r="G924" i="2"/>
  <c r="H924" i="2"/>
  <c r="E925" i="2"/>
  <c r="F925" i="2"/>
  <c r="G925" i="2"/>
  <c r="H925" i="2"/>
  <c r="E926" i="2"/>
  <c r="F926" i="2"/>
  <c r="G926" i="2"/>
  <c r="H926" i="2"/>
  <c r="E927" i="2"/>
  <c r="F927" i="2"/>
  <c r="G927" i="2"/>
  <c r="H927" i="2"/>
  <c r="E928" i="2"/>
  <c r="F928" i="2"/>
  <c r="G928" i="2"/>
  <c r="H928" i="2"/>
  <c r="E929" i="2"/>
  <c r="F929" i="2"/>
  <c r="G929" i="2"/>
  <c r="H929" i="2"/>
  <c r="E930" i="2"/>
  <c r="F930" i="2"/>
  <c r="G930" i="2"/>
  <c r="H930" i="2"/>
  <c r="E931" i="2"/>
  <c r="F931" i="2"/>
  <c r="G931" i="2"/>
  <c r="H931" i="2"/>
  <c r="E932" i="2"/>
  <c r="F932" i="2"/>
  <c r="G932" i="2"/>
  <c r="H932" i="2"/>
  <c r="E933" i="2"/>
  <c r="F933" i="2"/>
  <c r="G933" i="2"/>
  <c r="H933" i="2"/>
  <c r="E934" i="2"/>
  <c r="F934" i="2"/>
  <c r="G934" i="2"/>
  <c r="H934" i="2"/>
  <c r="E935" i="2"/>
  <c r="F935" i="2"/>
  <c r="G935" i="2"/>
  <c r="H935" i="2"/>
  <c r="E936" i="2"/>
  <c r="F936" i="2"/>
  <c r="G936" i="2"/>
  <c r="H936" i="2"/>
  <c r="E937" i="2"/>
  <c r="F937" i="2"/>
  <c r="G937" i="2"/>
  <c r="H937" i="2"/>
  <c r="E938" i="2"/>
  <c r="F938" i="2"/>
  <c r="G938" i="2"/>
  <c r="H938" i="2"/>
  <c r="E939" i="2"/>
  <c r="F939" i="2"/>
  <c r="G939" i="2"/>
  <c r="H939" i="2"/>
  <c r="E940" i="2"/>
  <c r="F940" i="2"/>
  <c r="G940" i="2"/>
  <c r="H940" i="2"/>
  <c r="E941" i="2"/>
  <c r="F941" i="2"/>
  <c r="G941" i="2"/>
  <c r="H941" i="2"/>
  <c r="E942" i="2"/>
  <c r="F942" i="2"/>
  <c r="G942" i="2"/>
  <c r="H942" i="2"/>
  <c r="E943" i="2"/>
  <c r="F943" i="2"/>
  <c r="G943" i="2"/>
  <c r="H943" i="2"/>
  <c r="E944" i="2"/>
  <c r="F944" i="2"/>
  <c r="G944" i="2"/>
  <c r="H944" i="2"/>
  <c r="E945" i="2"/>
  <c r="F945" i="2"/>
  <c r="G945" i="2"/>
  <c r="H945" i="2"/>
  <c r="E946" i="2"/>
  <c r="F946" i="2"/>
  <c r="G946" i="2"/>
  <c r="H946" i="2"/>
  <c r="E947" i="2"/>
  <c r="F947" i="2"/>
  <c r="G947" i="2"/>
  <c r="H947" i="2"/>
  <c r="E948" i="2"/>
  <c r="F948" i="2"/>
  <c r="G948" i="2"/>
  <c r="H948" i="2"/>
  <c r="E949" i="2"/>
  <c r="F949" i="2"/>
  <c r="G949" i="2"/>
  <c r="H949" i="2"/>
  <c r="E950" i="2"/>
  <c r="F950" i="2"/>
  <c r="G950" i="2"/>
  <c r="H950" i="2"/>
  <c r="E951" i="2"/>
  <c r="F951" i="2"/>
  <c r="G951" i="2"/>
  <c r="H951" i="2"/>
  <c r="E952" i="2"/>
  <c r="F952" i="2"/>
  <c r="G952" i="2"/>
  <c r="H952" i="2"/>
  <c r="E953" i="2"/>
  <c r="F953" i="2"/>
  <c r="G953" i="2"/>
  <c r="H953" i="2"/>
  <c r="E954" i="2"/>
  <c r="F954" i="2"/>
  <c r="G954" i="2"/>
  <c r="H954" i="2"/>
  <c r="E955" i="2"/>
  <c r="F955" i="2"/>
  <c r="G955" i="2"/>
  <c r="H955" i="2"/>
  <c r="E956" i="2"/>
  <c r="F956" i="2"/>
  <c r="G956" i="2"/>
  <c r="H956" i="2"/>
  <c r="E957" i="2"/>
  <c r="F957" i="2"/>
  <c r="G957" i="2"/>
  <c r="H957" i="2"/>
  <c r="E958" i="2"/>
  <c r="F958" i="2"/>
  <c r="G958" i="2"/>
  <c r="H958" i="2"/>
  <c r="E959" i="2"/>
  <c r="F959" i="2"/>
  <c r="G959" i="2"/>
  <c r="H959" i="2"/>
  <c r="E960" i="2"/>
  <c r="F960" i="2"/>
  <c r="G960" i="2"/>
  <c r="H960" i="2"/>
  <c r="E961" i="2"/>
  <c r="F961" i="2"/>
  <c r="G961" i="2"/>
  <c r="H961" i="2"/>
  <c r="E962" i="2"/>
  <c r="F962" i="2"/>
  <c r="G962" i="2"/>
  <c r="H962" i="2"/>
  <c r="E963" i="2"/>
  <c r="F963" i="2"/>
  <c r="G963" i="2"/>
  <c r="H963" i="2"/>
  <c r="E964" i="2"/>
  <c r="F964" i="2"/>
  <c r="G964" i="2"/>
  <c r="H964" i="2"/>
  <c r="E965" i="2"/>
  <c r="F965" i="2"/>
  <c r="G965" i="2"/>
  <c r="H965" i="2"/>
  <c r="E966" i="2"/>
  <c r="F966" i="2"/>
  <c r="G966" i="2"/>
  <c r="H966" i="2"/>
  <c r="E967" i="2"/>
  <c r="F967" i="2"/>
  <c r="G967" i="2"/>
  <c r="H967" i="2"/>
  <c r="E968" i="2"/>
  <c r="F968" i="2"/>
  <c r="G968" i="2"/>
  <c r="H968" i="2"/>
  <c r="E969" i="2"/>
  <c r="F969" i="2"/>
  <c r="G969" i="2"/>
  <c r="H969" i="2"/>
  <c r="E970" i="2"/>
  <c r="F970" i="2"/>
  <c r="G970" i="2"/>
  <c r="H970" i="2"/>
  <c r="E971" i="2"/>
  <c r="F971" i="2"/>
  <c r="G971" i="2"/>
  <c r="H971" i="2"/>
  <c r="E972" i="2"/>
  <c r="F972" i="2"/>
  <c r="G972" i="2"/>
  <c r="H972" i="2"/>
  <c r="E973" i="2"/>
  <c r="F973" i="2"/>
  <c r="G973" i="2"/>
  <c r="H973" i="2"/>
  <c r="E974" i="2"/>
  <c r="F974" i="2"/>
  <c r="G974" i="2"/>
  <c r="H974" i="2"/>
  <c r="E975" i="2"/>
  <c r="F975" i="2"/>
  <c r="G975" i="2"/>
  <c r="H975" i="2"/>
  <c r="E976" i="2"/>
  <c r="F976" i="2"/>
  <c r="G976" i="2"/>
  <c r="H976" i="2"/>
  <c r="E977" i="2"/>
  <c r="F977" i="2"/>
  <c r="G977" i="2"/>
  <c r="H977" i="2"/>
  <c r="E978" i="2"/>
  <c r="F978" i="2"/>
  <c r="G978" i="2"/>
  <c r="H978" i="2"/>
  <c r="E979" i="2"/>
  <c r="F979" i="2"/>
  <c r="G979" i="2"/>
  <c r="H979" i="2"/>
  <c r="E980" i="2"/>
  <c r="F980" i="2"/>
  <c r="G980" i="2"/>
  <c r="H980" i="2"/>
  <c r="E981" i="2"/>
  <c r="F981" i="2"/>
  <c r="G981" i="2"/>
  <c r="H981" i="2"/>
  <c r="E982" i="2"/>
  <c r="F982" i="2"/>
  <c r="G982" i="2"/>
  <c r="H982" i="2"/>
  <c r="E983" i="2"/>
  <c r="F983" i="2"/>
  <c r="G983" i="2"/>
  <c r="H983" i="2"/>
  <c r="E984" i="2"/>
  <c r="F984" i="2"/>
  <c r="G984" i="2"/>
  <c r="H984" i="2"/>
  <c r="E985" i="2"/>
  <c r="F985" i="2"/>
  <c r="G985" i="2"/>
  <c r="H985" i="2"/>
  <c r="E986" i="2"/>
  <c r="F986" i="2"/>
  <c r="G986" i="2"/>
  <c r="H986" i="2"/>
  <c r="E987" i="2"/>
  <c r="F987" i="2"/>
  <c r="G987" i="2"/>
  <c r="H987" i="2"/>
  <c r="E988" i="2"/>
  <c r="F988" i="2"/>
  <c r="G988" i="2"/>
  <c r="H988" i="2"/>
  <c r="E989" i="2"/>
  <c r="F989" i="2"/>
  <c r="G989" i="2"/>
  <c r="H989" i="2"/>
  <c r="E990" i="2"/>
  <c r="F990" i="2"/>
  <c r="G990" i="2"/>
  <c r="H990" i="2"/>
  <c r="E991" i="2"/>
  <c r="F991" i="2"/>
  <c r="G991" i="2"/>
  <c r="H991" i="2"/>
  <c r="E992" i="2"/>
  <c r="F992" i="2"/>
  <c r="G992" i="2"/>
  <c r="H992" i="2"/>
  <c r="E993" i="2"/>
  <c r="F993" i="2"/>
  <c r="G993" i="2"/>
  <c r="H993" i="2"/>
  <c r="E994" i="2"/>
  <c r="F994" i="2"/>
  <c r="G994" i="2"/>
  <c r="H994" i="2"/>
  <c r="E995" i="2"/>
  <c r="F995" i="2"/>
  <c r="G995" i="2"/>
  <c r="H995" i="2"/>
  <c r="E996" i="2"/>
  <c r="F996" i="2"/>
  <c r="G996" i="2"/>
  <c r="H996" i="2"/>
  <c r="E997" i="2"/>
  <c r="F997" i="2"/>
  <c r="G997" i="2"/>
  <c r="H997" i="2"/>
  <c r="E998" i="2"/>
  <c r="F998" i="2"/>
  <c r="G998" i="2"/>
  <c r="H998" i="2"/>
  <c r="E999" i="2"/>
  <c r="F999" i="2"/>
  <c r="G999" i="2"/>
  <c r="H999" i="2"/>
  <c r="E1000" i="2"/>
  <c r="F1000" i="2"/>
  <c r="G1000" i="2"/>
  <c r="H1000" i="2"/>
  <c r="E1001" i="2"/>
  <c r="F1001" i="2"/>
  <c r="G1001" i="2"/>
  <c r="H1001" i="2"/>
  <c r="E1002" i="2"/>
  <c r="F1002" i="2"/>
  <c r="G1002" i="2"/>
  <c r="H1002" i="2"/>
  <c r="E1003" i="2"/>
  <c r="F1003" i="2"/>
  <c r="G1003" i="2"/>
  <c r="H1003" i="2"/>
  <c r="E1004" i="2"/>
  <c r="F1004" i="2"/>
  <c r="G1004" i="2"/>
  <c r="H1004" i="2"/>
  <c r="E1005" i="2"/>
  <c r="F1005" i="2"/>
  <c r="G1005" i="2"/>
  <c r="H1005" i="2"/>
  <c r="E1006" i="2"/>
  <c r="F1006" i="2"/>
  <c r="G1006" i="2"/>
  <c r="H1006" i="2"/>
  <c r="E1007" i="2"/>
  <c r="F1007" i="2"/>
  <c r="G1007" i="2"/>
  <c r="H1007" i="2"/>
  <c r="E1008" i="2"/>
  <c r="F1008" i="2"/>
  <c r="G1008" i="2"/>
  <c r="H1008" i="2"/>
  <c r="E1009" i="2"/>
  <c r="F1009" i="2"/>
  <c r="G1009" i="2"/>
  <c r="H1009" i="2"/>
  <c r="E1010" i="2"/>
  <c r="F1010" i="2"/>
  <c r="G1010" i="2"/>
  <c r="H1010" i="2"/>
  <c r="E1011" i="2"/>
  <c r="F1011" i="2"/>
  <c r="G1011" i="2"/>
  <c r="H1011" i="2"/>
  <c r="E1012" i="2"/>
  <c r="F1012" i="2"/>
  <c r="G1012" i="2"/>
  <c r="H1012" i="2"/>
  <c r="E1013" i="2"/>
  <c r="F1013" i="2"/>
  <c r="G1013" i="2"/>
  <c r="H1013" i="2"/>
  <c r="E1014" i="2"/>
  <c r="F1014" i="2"/>
  <c r="G1014" i="2"/>
  <c r="H1014" i="2"/>
  <c r="E1015" i="2"/>
  <c r="F1015" i="2"/>
  <c r="G1015" i="2"/>
  <c r="H1015" i="2"/>
  <c r="E1016" i="2"/>
  <c r="F1016" i="2"/>
  <c r="G1016" i="2"/>
  <c r="H1016" i="2"/>
  <c r="E1017" i="2"/>
  <c r="F1017" i="2"/>
  <c r="G1017" i="2"/>
  <c r="H1017" i="2"/>
  <c r="E1018" i="2"/>
  <c r="F1018" i="2"/>
  <c r="G1018" i="2"/>
  <c r="H1018" i="2"/>
  <c r="E1019" i="2"/>
  <c r="F1019" i="2"/>
  <c r="G1019" i="2"/>
  <c r="H1019" i="2"/>
  <c r="E1020" i="2"/>
  <c r="F1020" i="2"/>
  <c r="G1020" i="2"/>
  <c r="H1020" i="2"/>
  <c r="E1021" i="2"/>
  <c r="F1021" i="2"/>
  <c r="G1021" i="2"/>
  <c r="H1021" i="2"/>
  <c r="E1022" i="2"/>
  <c r="F1022" i="2"/>
  <c r="G1022" i="2"/>
  <c r="H1022" i="2"/>
  <c r="E1023" i="2"/>
  <c r="F1023" i="2"/>
  <c r="G1023" i="2"/>
  <c r="H1023" i="2"/>
  <c r="E1024" i="2"/>
  <c r="F1024" i="2"/>
  <c r="G1024" i="2"/>
  <c r="H1024" i="2"/>
  <c r="E1025" i="2"/>
  <c r="F1025" i="2"/>
  <c r="G1025" i="2"/>
  <c r="H1025" i="2"/>
  <c r="E1026" i="2"/>
  <c r="F1026" i="2"/>
  <c r="G1026" i="2"/>
  <c r="H1026" i="2"/>
  <c r="E1027" i="2"/>
  <c r="F1027" i="2"/>
  <c r="G1027" i="2"/>
  <c r="H1027" i="2"/>
  <c r="E1028" i="2"/>
  <c r="F1028" i="2"/>
  <c r="G1028" i="2"/>
  <c r="H1028" i="2"/>
  <c r="E1029" i="2"/>
  <c r="F1029" i="2"/>
  <c r="G1029" i="2"/>
  <c r="H1029" i="2"/>
  <c r="E1030" i="2"/>
  <c r="F1030" i="2"/>
  <c r="G1030" i="2"/>
  <c r="H1030" i="2"/>
  <c r="E1031" i="2"/>
  <c r="F1031" i="2"/>
  <c r="G1031" i="2"/>
  <c r="H1031" i="2"/>
  <c r="E1032" i="2"/>
  <c r="F1032" i="2"/>
  <c r="G1032" i="2"/>
  <c r="H1032" i="2"/>
  <c r="E1033" i="2"/>
  <c r="F1033" i="2"/>
  <c r="G1033" i="2"/>
  <c r="H1033" i="2"/>
  <c r="E1034" i="2"/>
  <c r="F1034" i="2"/>
  <c r="G1034" i="2"/>
  <c r="H1034" i="2"/>
  <c r="E1035" i="2"/>
  <c r="F1035" i="2"/>
  <c r="G1035" i="2"/>
  <c r="H1035" i="2"/>
  <c r="E1036" i="2"/>
  <c r="F1036" i="2"/>
  <c r="G1036" i="2"/>
  <c r="H1036" i="2"/>
  <c r="E1037" i="2"/>
  <c r="F1037" i="2"/>
  <c r="G1037" i="2"/>
  <c r="H1037" i="2"/>
  <c r="E1038" i="2"/>
  <c r="F1038" i="2"/>
  <c r="G1038" i="2"/>
  <c r="H1038" i="2"/>
  <c r="E1039" i="2"/>
  <c r="F1039" i="2"/>
  <c r="G1039" i="2"/>
  <c r="H1039" i="2"/>
  <c r="E1040" i="2"/>
  <c r="F1040" i="2"/>
  <c r="G1040" i="2"/>
  <c r="H1040" i="2"/>
  <c r="E1041" i="2"/>
  <c r="F1041" i="2"/>
  <c r="G1041" i="2"/>
  <c r="H1041" i="2"/>
  <c r="E1042" i="2"/>
  <c r="F1042" i="2"/>
  <c r="G1042" i="2"/>
  <c r="H1042" i="2"/>
  <c r="E1043" i="2"/>
  <c r="F1043" i="2"/>
  <c r="G1043" i="2"/>
  <c r="H1043" i="2"/>
  <c r="E1044" i="2"/>
  <c r="F1044" i="2"/>
  <c r="G1044" i="2"/>
  <c r="H1044" i="2"/>
  <c r="E1045" i="2"/>
  <c r="F1045" i="2"/>
  <c r="G1045" i="2"/>
  <c r="H1045" i="2"/>
  <c r="E1046" i="2"/>
  <c r="F1046" i="2"/>
  <c r="G1046" i="2"/>
  <c r="H1046" i="2"/>
  <c r="E1047" i="2"/>
  <c r="F1047" i="2"/>
  <c r="G1047" i="2"/>
  <c r="H1047" i="2"/>
  <c r="E1048" i="2"/>
  <c r="F1048" i="2"/>
  <c r="G1048" i="2"/>
  <c r="H1048" i="2"/>
  <c r="E1049" i="2"/>
  <c r="F1049" i="2"/>
  <c r="G1049" i="2"/>
  <c r="H1049" i="2"/>
  <c r="E1050" i="2"/>
  <c r="F1050" i="2"/>
  <c r="G1050" i="2"/>
  <c r="H1050" i="2"/>
  <c r="E1051" i="2"/>
  <c r="F1051" i="2"/>
  <c r="G1051" i="2"/>
  <c r="H1051" i="2"/>
  <c r="E1052" i="2"/>
  <c r="F1052" i="2"/>
  <c r="G1052" i="2"/>
  <c r="H1052" i="2"/>
  <c r="E1053" i="2"/>
  <c r="F1053" i="2"/>
  <c r="G1053" i="2"/>
  <c r="H1053" i="2"/>
  <c r="E1054" i="2"/>
  <c r="F1054" i="2"/>
  <c r="G1054" i="2"/>
  <c r="H1054" i="2"/>
  <c r="E1055" i="2"/>
  <c r="F1055" i="2"/>
  <c r="G1055" i="2"/>
  <c r="H1055" i="2"/>
  <c r="E1056" i="2"/>
  <c r="F1056" i="2"/>
  <c r="G1056" i="2"/>
  <c r="H1056" i="2"/>
  <c r="E1057" i="2"/>
  <c r="F1057" i="2"/>
  <c r="G1057" i="2"/>
  <c r="H1057" i="2"/>
  <c r="E1058" i="2"/>
  <c r="F1058" i="2"/>
  <c r="G1058" i="2"/>
  <c r="H1058" i="2"/>
  <c r="E1059" i="2"/>
  <c r="F1059" i="2"/>
  <c r="G1059" i="2"/>
  <c r="H1059" i="2"/>
  <c r="E1060" i="2"/>
  <c r="F1060" i="2"/>
  <c r="G1060" i="2"/>
  <c r="H1060" i="2"/>
  <c r="E1061" i="2"/>
  <c r="F1061" i="2"/>
  <c r="G1061" i="2"/>
  <c r="H1061" i="2"/>
  <c r="E1062" i="2"/>
  <c r="F1062" i="2"/>
  <c r="G1062" i="2"/>
  <c r="H1062" i="2"/>
  <c r="E1063" i="2"/>
  <c r="F1063" i="2"/>
  <c r="G1063" i="2"/>
  <c r="H1063" i="2"/>
  <c r="E1064" i="2"/>
  <c r="F1064" i="2"/>
  <c r="G1064" i="2"/>
  <c r="H1064" i="2"/>
  <c r="E1065" i="2"/>
  <c r="F1065" i="2"/>
  <c r="G1065" i="2"/>
  <c r="H1065" i="2"/>
  <c r="E1066" i="2"/>
  <c r="F1066" i="2"/>
  <c r="G1066" i="2"/>
  <c r="H1066" i="2"/>
  <c r="E1067" i="2"/>
  <c r="F1067" i="2"/>
  <c r="G1067" i="2"/>
  <c r="H1067" i="2"/>
  <c r="E1068" i="2"/>
  <c r="F1068" i="2"/>
  <c r="G1068" i="2"/>
  <c r="H1068" i="2"/>
  <c r="E1069" i="2"/>
  <c r="F1069" i="2"/>
  <c r="G1069" i="2"/>
  <c r="H1069" i="2"/>
  <c r="E1070" i="2"/>
  <c r="F1070" i="2"/>
  <c r="G1070" i="2"/>
  <c r="H1070" i="2"/>
  <c r="E1071" i="2"/>
  <c r="F1071" i="2"/>
  <c r="G1071" i="2"/>
  <c r="H1071" i="2"/>
  <c r="E1072" i="2"/>
  <c r="F1072" i="2"/>
  <c r="G1072" i="2"/>
  <c r="H1072" i="2"/>
  <c r="E1073" i="2"/>
  <c r="F1073" i="2"/>
  <c r="G1073" i="2"/>
  <c r="H1073" i="2"/>
  <c r="E1074" i="2"/>
  <c r="F1074" i="2"/>
  <c r="G1074" i="2"/>
  <c r="H1074" i="2"/>
  <c r="E1075" i="2"/>
  <c r="F1075" i="2"/>
  <c r="G1075" i="2"/>
  <c r="H1075" i="2"/>
  <c r="E1076" i="2"/>
  <c r="F1076" i="2"/>
  <c r="G1076" i="2"/>
  <c r="H1076" i="2"/>
  <c r="E1077" i="2"/>
  <c r="F1077" i="2"/>
  <c r="G1077" i="2"/>
  <c r="H1077" i="2"/>
  <c r="E1078" i="2"/>
  <c r="F1078" i="2"/>
  <c r="G1078" i="2"/>
  <c r="H1078" i="2"/>
  <c r="E1079" i="2"/>
  <c r="F1079" i="2"/>
  <c r="G1079" i="2"/>
  <c r="H1079" i="2"/>
  <c r="E1080" i="2"/>
  <c r="F1080" i="2"/>
  <c r="G1080" i="2"/>
  <c r="H1080" i="2"/>
  <c r="E1081" i="2"/>
  <c r="F1081" i="2"/>
  <c r="G1081" i="2"/>
  <c r="H1081" i="2"/>
  <c r="E1082" i="2"/>
  <c r="F1082" i="2"/>
  <c r="G1082" i="2"/>
  <c r="H1082" i="2"/>
  <c r="E1083" i="2"/>
  <c r="F1083" i="2"/>
  <c r="G1083" i="2"/>
  <c r="H1083" i="2"/>
  <c r="E1084" i="2"/>
  <c r="F1084" i="2"/>
  <c r="G1084" i="2"/>
  <c r="H1084" i="2"/>
  <c r="E1085" i="2"/>
  <c r="F1085" i="2"/>
  <c r="G1085" i="2"/>
  <c r="H1085" i="2"/>
  <c r="E1086" i="2"/>
  <c r="F1086" i="2"/>
  <c r="G1086" i="2"/>
  <c r="H1086" i="2"/>
  <c r="E1087" i="2"/>
  <c r="F1087" i="2"/>
  <c r="G1087" i="2"/>
  <c r="H1087" i="2"/>
  <c r="E1088" i="2"/>
  <c r="F1088" i="2"/>
  <c r="G1088" i="2"/>
  <c r="H1088" i="2"/>
  <c r="E1089" i="2"/>
  <c r="F1089" i="2"/>
  <c r="G1089" i="2"/>
  <c r="H1089" i="2"/>
  <c r="E1090" i="2"/>
  <c r="F1090" i="2"/>
  <c r="G1090" i="2"/>
  <c r="H1090" i="2"/>
  <c r="E1091" i="2"/>
  <c r="F1091" i="2"/>
  <c r="G1091" i="2"/>
  <c r="H1091" i="2"/>
  <c r="E1092" i="2"/>
  <c r="F1092" i="2"/>
  <c r="G1092" i="2"/>
  <c r="H1092" i="2"/>
  <c r="E1093" i="2"/>
  <c r="F1093" i="2"/>
  <c r="G1093" i="2"/>
  <c r="H1093" i="2"/>
  <c r="E1094" i="2"/>
  <c r="F1094" i="2"/>
  <c r="G1094" i="2"/>
  <c r="H1094" i="2"/>
  <c r="E1095" i="2"/>
  <c r="F1095" i="2"/>
  <c r="G1095" i="2"/>
  <c r="H1095" i="2"/>
  <c r="E1096" i="2"/>
  <c r="F1096" i="2"/>
  <c r="G1096" i="2"/>
  <c r="H1096" i="2"/>
  <c r="E1097" i="2"/>
  <c r="F1097" i="2"/>
  <c r="G1097" i="2"/>
  <c r="H1097" i="2"/>
  <c r="E1098" i="2"/>
  <c r="F1098" i="2"/>
  <c r="G1098" i="2"/>
  <c r="H1098" i="2"/>
  <c r="E1099" i="2"/>
  <c r="F1099" i="2"/>
  <c r="G1099" i="2"/>
  <c r="H1099" i="2"/>
  <c r="E1100" i="2"/>
  <c r="F1100" i="2"/>
  <c r="G1100" i="2"/>
  <c r="H1100" i="2"/>
  <c r="E1101" i="2"/>
  <c r="F1101" i="2"/>
  <c r="G1101" i="2"/>
  <c r="H1101" i="2"/>
  <c r="E1102" i="2"/>
  <c r="F1102" i="2"/>
  <c r="G1102" i="2"/>
  <c r="H1102" i="2"/>
  <c r="E1103" i="2"/>
  <c r="F1103" i="2"/>
  <c r="G1103" i="2"/>
  <c r="H1103" i="2"/>
  <c r="E1104" i="2"/>
  <c r="F1104" i="2"/>
  <c r="G1104" i="2"/>
  <c r="H1104" i="2"/>
  <c r="E1105" i="2"/>
  <c r="F1105" i="2"/>
  <c r="G1105" i="2"/>
  <c r="H1105" i="2"/>
  <c r="E1106" i="2"/>
  <c r="F1106" i="2"/>
  <c r="G1106" i="2"/>
  <c r="H1106" i="2"/>
  <c r="E1107" i="2"/>
  <c r="F1107" i="2"/>
  <c r="G1107" i="2"/>
  <c r="H1107" i="2"/>
  <c r="E1108" i="2"/>
  <c r="F1108" i="2"/>
  <c r="G1108" i="2"/>
  <c r="H1108" i="2"/>
  <c r="E1109" i="2"/>
  <c r="F1109" i="2"/>
  <c r="G1109" i="2"/>
  <c r="H1109" i="2"/>
  <c r="E1110" i="2"/>
  <c r="F1110" i="2"/>
  <c r="G1110" i="2"/>
  <c r="H1110" i="2"/>
  <c r="E1111" i="2"/>
  <c r="F1111" i="2"/>
  <c r="G1111" i="2"/>
  <c r="H1111" i="2"/>
  <c r="E1112" i="2"/>
  <c r="F1112" i="2"/>
  <c r="G1112" i="2"/>
  <c r="H1112" i="2"/>
  <c r="E1113" i="2"/>
  <c r="F1113" i="2"/>
  <c r="G1113" i="2"/>
  <c r="H1113" i="2"/>
  <c r="E1114" i="2"/>
  <c r="F1114" i="2"/>
  <c r="G1114" i="2"/>
  <c r="H1114" i="2"/>
  <c r="E1115" i="2"/>
  <c r="F1115" i="2"/>
  <c r="G1115" i="2"/>
  <c r="H1115" i="2"/>
  <c r="E1116" i="2"/>
  <c r="F1116" i="2"/>
  <c r="G1116" i="2"/>
  <c r="H1116" i="2"/>
  <c r="E1117" i="2"/>
  <c r="F1117" i="2"/>
  <c r="G1117" i="2"/>
  <c r="H1117" i="2"/>
  <c r="E1118" i="2"/>
  <c r="F1118" i="2"/>
  <c r="G1118" i="2"/>
  <c r="H1118" i="2"/>
  <c r="E1119" i="2"/>
  <c r="F1119" i="2"/>
  <c r="G1119" i="2"/>
  <c r="H1119" i="2"/>
  <c r="E1120" i="2"/>
  <c r="F1120" i="2"/>
  <c r="G1120" i="2"/>
  <c r="H1120" i="2"/>
  <c r="E1121" i="2"/>
  <c r="F1121" i="2"/>
  <c r="G1121" i="2"/>
  <c r="H1121" i="2"/>
  <c r="E1122" i="2"/>
  <c r="F1122" i="2"/>
  <c r="G1122" i="2"/>
  <c r="H1122" i="2"/>
  <c r="E1123" i="2"/>
  <c r="F1123" i="2"/>
  <c r="G1123" i="2"/>
  <c r="H1123" i="2"/>
  <c r="E1124" i="2"/>
  <c r="F1124" i="2"/>
  <c r="G1124" i="2"/>
  <c r="H1124" i="2"/>
  <c r="E1125" i="2"/>
  <c r="F1125" i="2"/>
  <c r="G1125" i="2"/>
  <c r="H1125" i="2"/>
  <c r="E1126" i="2"/>
  <c r="F1126" i="2"/>
  <c r="G1126" i="2"/>
  <c r="H1126" i="2"/>
  <c r="E1127" i="2"/>
  <c r="F1127" i="2"/>
  <c r="G1127" i="2"/>
  <c r="H1127" i="2"/>
  <c r="E1128" i="2"/>
  <c r="F1128" i="2"/>
  <c r="G1128" i="2"/>
  <c r="H1128" i="2"/>
  <c r="E1129" i="2"/>
  <c r="F1129" i="2"/>
  <c r="G1129" i="2"/>
  <c r="H1129" i="2"/>
  <c r="E1130" i="2"/>
  <c r="F1130" i="2"/>
  <c r="G1130" i="2"/>
  <c r="H1130" i="2"/>
  <c r="E1131" i="2"/>
  <c r="F1131" i="2"/>
  <c r="G1131" i="2"/>
  <c r="H1131" i="2"/>
  <c r="E1132" i="2"/>
  <c r="F1132" i="2"/>
  <c r="G1132" i="2"/>
  <c r="H1132" i="2"/>
  <c r="E1133" i="2"/>
  <c r="F1133" i="2"/>
  <c r="G1133" i="2"/>
  <c r="H1133" i="2"/>
  <c r="E1134" i="2"/>
  <c r="F1134" i="2"/>
  <c r="G1134" i="2"/>
  <c r="H1134" i="2"/>
  <c r="E1135" i="2"/>
  <c r="F1135" i="2"/>
  <c r="G1135" i="2"/>
  <c r="H1135" i="2"/>
  <c r="E1136" i="2"/>
  <c r="F1136" i="2"/>
  <c r="G1136" i="2"/>
  <c r="H1136" i="2"/>
  <c r="E1137" i="2"/>
  <c r="F1137" i="2"/>
  <c r="G1137" i="2"/>
  <c r="H1137" i="2"/>
  <c r="E1138" i="2"/>
  <c r="F1138" i="2"/>
  <c r="G1138" i="2"/>
  <c r="H1138" i="2"/>
  <c r="E1139" i="2"/>
  <c r="F1139" i="2"/>
  <c r="G1139" i="2"/>
  <c r="H1139" i="2"/>
  <c r="E1140" i="2"/>
  <c r="F1140" i="2"/>
  <c r="G1140" i="2"/>
  <c r="H1140" i="2"/>
  <c r="E1141" i="2"/>
  <c r="F1141" i="2"/>
  <c r="G1141" i="2"/>
  <c r="H1141" i="2"/>
  <c r="E1142" i="2"/>
  <c r="F1142" i="2"/>
  <c r="G1142" i="2"/>
  <c r="H1142" i="2"/>
  <c r="E1143" i="2"/>
  <c r="F1143" i="2"/>
  <c r="G1143" i="2"/>
  <c r="H1143" i="2"/>
  <c r="E1144" i="2"/>
  <c r="F1144" i="2"/>
  <c r="G1144" i="2"/>
  <c r="H1144" i="2"/>
  <c r="E1145" i="2"/>
  <c r="F1145" i="2"/>
  <c r="G1145" i="2"/>
  <c r="H1145" i="2"/>
  <c r="E1146" i="2"/>
  <c r="F1146" i="2"/>
  <c r="G1146" i="2"/>
  <c r="H1146" i="2"/>
  <c r="E1147" i="2"/>
  <c r="F1147" i="2"/>
  <c r="G1147" i="2"/>
  <c r="H1147" i="2"/>
  <c r="E1148" i="2"/>
  <c r="F1148" i="2"/>
  <c r="G1148" i="2"/>
  <c r="H1148" i="2"/>
  <c r="E1149" i="2"/>
  <c r="F1149" i="2"/>
  <c r="G1149" i="2"/>
  <c r="H1149" i="2"/>
  <c r="E1150" i="2"/>
  <c r="F1150" i="2"/>
  <c r="G1150" i="2"/>
  <c r="H1150" i="2"/>
  <c r="E1151" i="2"/>
  <c r="F1151" i="2"/>
  <c r="G1151" i="2"/>
  <c r="H1151" i="2"/>
  <c r="E1152" i="2"/>
  <c r="F1152" i="2"/>
  <c r="G1152" i="2"/>
  <c r="H1152" i="2"/>
  <c r="E1153" i="2"/>
  <c r="F1153" i="2"/>
  <c r="G1153" i="2"/>
  <c r="H1153" i="2"/>
  <c r="E1154" i="2"/>
  <c r="F1154" i="2"/>
  <c r="G1154" i="2"/>
  <c r="H1154" i="2"/>
  <c r="E1155" i="2"/>
  <c r="F1155" i="2"/>
  <c r="G1155" i="2"/>
  <c r="H1155" i="2"/>
  <c r="E1156" i="2"/>
  <c r="F1156" i="2"/>
  <c r="G1156" i="2"/>
  <c r="H1156" i="2"/>
  <c r="E1157" i="2"/>
  <c r="F1157" i="2"/>
  <c r="G1157" i="2"/>
  <c r="H1157" i="2"/>
  <c r="E1158" i="2"/>
  <c r="F1158" i="2"/>
  <c r="G1158" i="2"/>
  <c r="H1158" i="2"/>
  <c r="E1159" i="2"/>
  <c r="F1159" i="2"/>
  <c r="G1159" i="2"/>
  <c r="H1159" i="2"/>
  <c r="E1160" i="2"/>
  <c r="F1160" i="2"/>
  <c r="G1160" i="2"/>
  <c r="H1160" i="2"/>
  <c r="E1161" i="2"/>
  <c r="F1161" i="2"/>
  <c r="G1161" i="2"/>
  <c r="H1161" i="2"/>
  <c r="E1162" i="2"/>
  <c r="F1162" i="2"/>
  <c r="G1162" i="2"/>
  <c r="H1162" i="2"/>
  <c r="E1163" i="2"/>
  <c r="F1163" i="2"/>
  <c r="G1163" i="2"/>
  <c r="H1163" i="2"/>
  <c r="E1164" i="2"/>
  <c r="F1164" i="2"/>
  <c r="G1164" i="2"/>
  <c r="H1164" i="2"/>
  <c r="E1165" i="2"/>
  <c r="F1165" i="2"/>
  <c r="G1165" i="2"/>
  <c r="H1165" i="2"/>
  <c r="E1166" i="2"/>
  <c r="F1166" i="2"/>
  <c r="G1166" i="2"/>
  <c r="H1166" i="2"/>
  <c r="E1167" i="2"/>
  <c r="F1167" i="2"/>
  <c r="G1167" i="2"/>
  <c r="H1167" i="2"/>
  <c r="E1168" i="2"/>
  <c r="F1168" i="2"/>
  <c r="G1168" i="2"/>
  <c r="H1168" i="2"/>
  <c r="E1169" i="2"/>
  <c r="F1169" i="2"/>
  <c r="G1169" i="2"/>
  <c r="H1169" i="2"/>
  <c r="E1170" i="2"/>
  <c r="F1170" i="2"/>
  <c r="G1170" i="2"/>
  <c r="H1170" i="2"/>
  <c r="E1171" i="2"/>
  <c r="F1171" i="2"/>
  <c r="G1171" i="2"/>
  <c r="H1171" i="2"/>
  <c r="E1172" i="2"/>
  <c r="F1172" i="2"/>
  <c r="G1172" i="2"/>
  <c r="H1172" i="2"/>
  <c r="E1173" i="2"/>
  <c r="F1173" i="2"/>
  <c r="G1173" i="2"/>
  <c r="H1173" i="2"/>
  <c r="E1174" i="2"/>
  <c r="F1174" i="2"/>
  <c r="G1174" i="2"/>
  <c r="H1174" i="2"/>
  <c r="E1175" i="2"/>
  <c r="F1175" i="2"/>
  <c r="G1175" i="2"/>
  <c r="H1175" i="2"/>
  <c r="E1176" i="2"/>
  <c r="F1176" i="2"/>
  <c r="G1176" i="2"/>
  <c r="H1176" i="2"/>
  <c r="E1177" i="2"/>
  <c r="F1177" i="2"/>
  <c r="G1177" i="2"/>
  <c r="H1177" i="2"/>
  <c r="E1178" i="2"/>
  <c r="F1178" i="2"/>
  <c r="G1178" i="2"/>
  <c r="H1178" i="2"/>
  <c r="E1179" i="2"/>
  <c r="F1179" i="2"/>
  <c r="G1179" i="2"/>
  <c r="H1179" i="2"/>
  <c r="E1180" i="2"/>
  <c r="F1180" i="2"/>
  <c r="G1180" i="2"/>
  <c r="H1180" i="2"/>
  <c r="E1181" i="2"/>
  <c r="F1181" i="2"/>
  <c r="G1181" i="2"/>
  <c r="H1181" i="2"/>
  <c r="E1182" i="2"/>
  <c r="F1182" i="2"/>
  <c r="G1182" i="2"/>
  <c r="H1182" i="2"/>
  <c r="E1183" i="2"/>
  <c r="F1183" i="2"/>
  <c r="G1183" i="2"/>
  <c r="H1183" i="2"/>
  <c r="E1184" i="2"/>
  <c r="F1184" i="2"/>
  <c r="G1184" i="2"/>
  <c r="H1184" i="2"/>
  <c r="E1185" i="2"/>
  <c r="F1185" i="2"/>
  <c r="G1185" i="2"/>
  <c r="H1185" i="2"/>
  <c r="E1186" i="2"/>
  <c r="F1186" i="2"/>
  <c r="G1186" i="2"/>
  <c r="H1186" i="2"/>
  <c r="E1187" i="2"/>
  <c r="F1187" i="2"/>
  <c r="G1187" i="2"/>
  <c r="H1187" i="2"/>
  <c r="E1188" i="2"/>
  <c r="F1188" i="2"/>
  <c r="G1188" i="2"/>
  <c r="H1188" i="2"/>
  <c r="E1189" i="2"/>
  <c r="F1189" i="2"/>
  <c r="G1189" i="2"/>
  <c r="H1189" i="2"/>
  <c r="E1190" i="2"/>
  <c r="F1190" i="2"/>
  <c r="G1190" i="2"/>
  <c r="H1190" i="2"/>
  <c r="E1191" i="2"/>
  <c r="F1191" i="2"/>
  <c r="G1191" i="2"/>
  <c r="H1191" i="2"/>
  <c r="E1192" i="2"/>
  <c r="F1192" i="2"/>
  <c r="G1192" i="2"/>
  <c r="H1192" i="2"/>
  <c r="E1193" i="2"/>
  <c r="F1193" i="2"/>
  <c r="G1193" i="2"/>
  <c r="H1193" i="2"/>
  <c r="E1194" i="2"/>
  <c r="F1194" i="2"/>
  <c r="G1194" i="2"/>
  <c r="H1194" i="2"/>
  <c r="E1195" i="2"/>
  <c r="F1195" i="2"/>
  <c r="G1195" i="2"/>
  <c r="H1195" i="2"/>
  <c r="E1196" i="2"/>
  <c r="F1196" i="2"/>
  <c r="G1196" i="2"/>
  <c r="H1196" i="2"/>
  <c r="E1197" i="2"/>
  <c r="F1197" i="2"/>
  <c r="G1197" i="2"/>
  <c r="H1197" i="2"/>
  <c r="E1198" i="2"/>
  <c r="F1198" i="2"/>
  <c r="G1198" i="2"/>
  <c r="H1198" i="2"/>
  <c r="E1199" i="2"/>
  <c r="F1199" i="2"/>
  <c r="G1199" i="2"/>
  <c r="H1199" i="2"/>
  <c r="E1200" i="2"/>
  <c r="F1200" i="2"/>
  <c r="G1200" i="2"/>
  <c r="H1200" i="2"/>
  <c r="E1201" i="2"/>
  <c r="F1201" i="2"/>
  <c r="G1201" i="2"/>
  <c r="H1201" i="2"/>
  <c r="E1202" i="2"/>
  <c r="F1202" i="2"/>
  <c r="G1202" i="2"/>
  <c r="H1202" i="2"/>
  <c r="E1203" i="2"/>
  <c r="F1203" i="2"/>
  <c r="G1203" i="2"/>
  <c r="H1203" i="2"/>
  <c r="E1204" i="2"/>
  <c r="F1204" i="2"/>
  <c r="G1204" i="2"/>
  <c r="H1204" i="2"/>
  <c r="E1205" i="2"/>
  <c r="F1205" i="2"/>
  <c r="G1205" i="2"/>
  <c r="H1205" i="2"/>
  <c r="E1206" i="2"/>
  <c r="F1206" i="2"/>
  <c r="G1206" i="2"/>
  <c r="H1206" i="2"/>
  <c r="E1207" i="2"/>
  <c r="F1207" i="2"/>
  <c r="G1207" i="2"/>
  <c r="H1207" i="2"/>
  <c r="E1208" i="2"/>
  <c r="F1208" i="2"/>
  <c r="G1208" i="2"/>
  <c r="H1208" i="2"/>
  <c r="E1209" i="2"/>
  <c r="F1209" i="2"/>
  <c r="G1209" i="2"/>
  <c r="H1209" i="2"/>
  <c r="E1210" i="2"/>
  <c r="F1210" i="2"/>
  <c r="G1210" i="2"/>
  <c r="H1210" i="2"/>
  <c r="E1211" i="2"/>
  <c r="F1211" i="2"/>
  <c r="G1211" i="2"/>
  <c r="H1211" i="2"/>
  <c r="E1212" i="2"/>
  <c r="F1212" i="2"/>
  <c r="G1212" i="2"/>
  <c r="H1212" i="2"/>
  <c r="E1213" i="2"/>
  <c r="F1213" i="2"/>
  <c r="G1213" i="2"/>
  <c r="H1213" i="2"/>
  <c r="E1214" i="2"/>
  <c r="F1214" i="2"/>
  <c r="G1214" i="2"/>
  <c r="H1214" i="2"/>
  <c r="E1215" i="2"/>
  <c r="F1215" i="2"/>
  <c r="G1215" i="2"/>
  <c r="H1215" i="2"/>
  <c r="E1216" i="2"/>
  <c r="F1216" i="2"/>
  <c r="G1216" i="2"/>
  <c r="H1216" i="2"/>
  <c r="E1217" i="2"/>
  <c r="F1217" i="2"/>
  <c r="G1217" i="2"/>
  <c r="H1217" i="2"/>
  <c r="E1218" i="2"/>
  <c r="F1218" i="2"/>
  <c r="G1218" i="2"/>
  <c r="H1218" i="2"/>
  <c r="E1219" i="2"/>
  <c r="F1219" i="2"/>
  <c r="G1219" i="2"/>
  <c r="H1219" i="2"/>
  <c r="E1220" i="2"/>
  <c r="F1220" i="2"/>
  <c r="G1220" i="2"/>
  <c r="H1220" i="2"/>
  <c r="E1221" i="2"/>
  <c r="F1221" i="2"/>
  <c r="G1221" i="2"/>
  <c r="H1221" i="2"/>
  <c r="E1222" i="2"/>
  <c r="F1222" i="2"/>
  <c r="G1222" i="2"/>
  <c r="H1222" i="2"/>
  <c r="E1223" i="2"/>
  <c r="F1223" i="2"/>
  <c r="G1223" i="2"/>
  <c r="H1223" i="2"/>
  <c r="E1224" i="2"/>
  <c r="F1224" i="2"/>
  <c r="G1224" i="2"/>
  <c r="H1224" i="2"/>
  <c r="E1225" i="2"/>
  <c r="F1225" i="2"/>
  <c r="G1225" i="2"/>
  <c r="H1225" i="2"/>
  <c r="E1226" i="2"/>
  <c r="F1226" i="2"/>
  <c r="G1226" i="2"/>
  <c r="H1226" i="2"/>
  <c r="E1227" i="2"/>
  <c r="F1227" i="2"/>
  <c r="G1227" i="2"/>
  <c r="H1227" i="2"/>
  <c r="E1228" i="2"/>
  <c r="F1228" i="2"/>
  <c r="G1228" i="2"/>
  <c r="H1228" i="2"/>
  <c r="E1229" i="2"/>
  <c r="F1229" i="2"/>
  <c r="G1229" i="2"/>
  <c r="H1229" i="2"/>
  <c r="E1230" i="2"/>
  <c r="F1230" i="2"/>
  <c r="G1230" i="2"/>
  <c r="H1230" i="2"/>
  <c r="E1231" i="2"/>
  <c r="F1231" i="2"/>
  <c r="G1231" i="2"/>
  <c r="H1231" i="2"/>
  <c r="E1232" i="2"/>
  <c r="F1232" i="2"/>
  <c r="G1232" i="2"/>
  <c r="H1232" i="2"/>
  <c r="E1233" i="2"/>
  <c r="F1233" i="2"/>
  <c r="G1233" i="2"/>
  <c r="H1233" i="2"/>
  <c r="E1234" i="2"/>
  <c r="F1234" i="2"/>
  <c r="G1234" i="2"/>
  <c r="H1234" i="2"/>
  <c r="F6" i="2"/>
  <c r="E6" i="2"/>
  <c r="H6" i="2"/>
  <c r="G6" i="2"/>
  <c r="I262" i="2" l="1"/>
  <c r="J262" i="2"/>
  <c r="I263" i="2"/>
  <c r="J263" i="2"/>
  <c r="K263" i="2" s="1"/>
  <c r="I264" i="2"/>
  <c r="J264" i="2"/>
  <c r="I265" i="2"/>
  <c r="J265" i="2"/>
  <c r="K265" i="2" s="1"/>
  <c r="I266" i="2"/>
  <c r="J266" i="2"/>
  <c r="I267" i="2"/>
  <c r="J267" i="2"/>
  <c r="I268" i="2"/>
  <c r="J268" i="2"/>
  <c r="I269" i="2"/>
  <c r="J269" i="2"/>
  <c r="K269" i="2" s="1"/>
  <c r="I270" i="2"/>
  <c r="J270" i="2"/>
  <c r="I271" i="2"/>
  <c r="J271" i="2"/>
  <c r="K271" i="2" s="1"/>
  <c r="I272" i="2"/>
  <c r="J272" i="2"/>
  <c r="I273" i="2"/>
  <c r="J273" i="2"/>
  <c r="K273" i="2" s="1"/>
  <c r="I274" i="2"/>
  <c r="J274" i="2"/>
  <c r="I275" i="2"/>
  <c r="J275" i="2"/>
  <c r="I276" i="2"/>
  <c r="J276" i="2"/>
  <c r="I277" i="2"/>
  <c r="J277" i="2"/>
  <c r="K277" i="2" s="1"/>
  <c r="I278" i="2"/>
  <c r="J278" i="2"/>
  <c r="I279" i="2"/>
  <c r="J279" i="2"/>
  <c r="K279" i="2" s="1"/>
  <c r="I280" i="2"/>
  <c r="J280" i="2"/>
  <c r="I281" i="2"/>
  <c r="J281" i="2"/>
  <c r="K281" i="2" s="1"/>
  <c r="I282" i="2"/>
  <c r="J282" i="2"/>
  <c r="I283" i="2"/>
  <c r="J283" i="2"/>
  <c r="K283" i="2" s="1"/>
  <c r="I284" i="2"/>
  <c r="J284" i="2"/>
  <c r="I285" i="2"/>
  <c r="J285" i="2"/>
  <c r="K285" i="2" s="1"/>
  <c r="I286" i="2"/>
  <c r="J286" i="2"/>
  <c r="I287" i="2"/>
  <c r="J287" i="2"/>
  <c r="K287" i="2" s="1"/>
  <c r="I288" i="2"/>
  <c r="J288" i="2"/>
  <c r="I289" i="2"/>
  <c r="J289" i="2"/>
  <c r="K289" i="2" s="1"/>
  <c r="I290" i="2"/>
  <c r="J290" i="2"/>
  <c r="I291" i="2"/>
  <c r="J291" i="2"/>
  <c r="I292" i="2"/>
  <c r="J292" i="2"/>
  <c r="I293" i="2"/>
  <c r="J293" i="2"/>
  <c r="I294" i="2"/>
  <c r="J294" i="2"/>
  <c r="I295" i="2"/>
  <c r="J295" i="2"/>
  <c r="I296" i="2"/>
  <c r="J296" i="2"/>
  <c r="I297" i="2"/>
  <c r="J297" i="2"/>
  <c r="I298" i="2"/>
  <c r="J298" i="2"/>
  <c r="I299" i="2"/>
  <c r="J299" i="2"/>
  <c r="I300" i="2"/>
  <c r="J300" i="2"/>
  <c r="I301" i="2"/>
  <c r="J301" i="2"/>
  <c r="I302" i="2"/>
  <c r="J302" i="2"/>
  <c r="I303" i="2"/>
  <c r="J303" i="2"/>
  <c r="K303" i="2" s="1"/>
  <c r="I304" i="2"/>
  <c r="J304" i="2"/>
  <c r="I305" i="2"/>
  <c r="J305" i="2"/>
  <c r="K305" i="2" s="1"/>
  <c r="I306" i="2"/>
  <c r="J306" i="2"/>
  <c r="I307" i="2"/>
  <c r="J307" i="2"/>
  <c r="K307" i="2" s="1"/>
  <c r="I308" i="2"/>
  <c r="J308" i="2"/>
  <c r="I309" i="2"/>
  <c r="J309" i="2"/>
  <c r="K309" i="2" s="1"/>
  <c r="I310" i="2"/>
  <c r="J310" i="2"/>
  <c r="I311" i="2"/>
  <c r="J311" i="2"/>
  <c r="K311" i="2" s="1"/>
  <c r="I312" i="2"/>
  <c r="J312" i="2"/>
  <c r="I313" i="2"/>
  <c r="J313" i="2"/>
  <c r="K313" i="2" s="1"/>
  <c r="I314" i="2"/>
  <c r="J314" i="2"/>
  <c r="I315" i="2"/>
  <c r="J315" i="2"/>
  <c r="K315" i="2" s="1"/>
  <c r="I316" i="2"/>
  <c r="J316" i="2"/>
  <c r="I317" i="2"/>
  <c r="J317" i="2"/>
  <c r="K317" i="2" s="1"/>
  <c r="I318" i="2"/>
  <c r="J318" i="2"/>
  <c r="I319" i="2"/>
  <c r="J319" i="2"/>
  <c r="K319" i="2" s="1"/>
  <c r="I320" i="2"/>
  <c r="J320" i="2"/>
  <c r="I321" i="2"/>
  <c r="J321" i="2"/>
  <c r="K321" i="2" s="1"/>
  <c r="I322" i="2"/>
  <c r="J322" i="2"/>
  <c r="I323" i="2"/>
  <c r="J323" i="2"/>
  <c r="K323" i="2" s="1"/>
  <c r="I324" i="2"/>
  <c r="J324" i="2"/>
  <c r="I325" i="2"/>
  <c r="J325" i="2"/>
  <c r="K325" i="2" s="1"/>
  <c r="I326" i="2"/>
  <c r="J326" i="2"/>
  <c r="I327" i="2"/>
  <c r="J327" i="2"/>
  <c r="K327" i="2" s="1"/>
  <c r="I328" i="2"/>
  <c r="J328" i="2"/>
  <c r="I329" i="2"/>
  <c r="J329" i="2"/>
  <c r="K329" i="2" s="1"/>
  <c r="I330" i="2"/>
  <c r="J330" i="2"/>
  <c r="I331" i="2"/>
  <c r="J331" i="2"/>
  <c r="K331" i="2" s="1"/>
  <c r="I332" i="2"/>
  <c r="J332" i="2"/>
  <c r="I333" i="2"/>
  <c r="J333" i="2"/>
  <c r="K333" i="2" s="1"/>
  <c r="I334" i="2"/>
  <c r="J334" i="2"/>
  <c r="I335" i="2"/>
  <c r="J335" i="2"/>
  <c r="K335" i="2" s="1"/>
  <c r="I336" i="2"/>
  <c r="J336" i="2"/>
  <c r="I337" i="2"/>
  <c r="J337" i="2"/>
  <c r="K337" i="2" s="1"/>
  <c r="I338" i="2"/>
  <c r="J338" i="2"/>
  <c r="I339" i="2"/>
  <c r="J339" i="2"/>
  <c r="K339" i="2" s="1"/>
  <c r="I340" i="2"/>
  <c r="J340" i="2"/>
  <c r="I341" i="2"/>
  <c r="J341" i="2"/>
  <c r="K341" i="2" s="1"/>
  <c r="I342" i="2"/>
  <c r="J342" i="2"/>
  <c r="I343" i="2"/>
  <c r="J343" i="2"/>
  <c r="K343" i="2" s="1"/>
  <c r="I344" i="2"/>
  <c r="J344" i="2"/>
  <c r="I345" i="2"/>
  <c r="J345" i="2"/>
  <c r="K345" i="2" s="1"/>
  <c r="I346" i="2"/>
  <c r="J346" i="2"/>
  <c r="I347" i="2"/>
  <c r="J347" i="2"/>
  <c r="K347" i="2" s="1"/>
  <c r="I348" i="2"/>
  <c r="J348" i="2"/>
  <c r="I349" i="2"/>
  <c r="J349" i="2"/>
  <c r="K349" i="2" s="1"/>
  <c r="I350" i="2"/>
  <c r="J350" i="2"/>
  <c r="I351" i="2"/>
  <c r="J351" i="2"/>
  <c r="K351" i="2" s="1"/>
  <c r="I352" i="2"/>
  <c r="J352" i="2"/>
  <c r="I353" i="2"/>
  <c r="J353" i="2"/>
  <c r="K353" i="2" s="1"/>
  <c r="I354" i="2"/>
  <c r="J354" i="2"/>
  <c r="I355" i="2"/>
  <c r="J355" i="2"/>
  <c r="K355" i="2" s="1"/>
  <c r="I356" i="2"/>
  <c r="J356" i="2"/>
  <c r="I357" i="2"/>
  <c r="J357" i="2"/>
  <c r="K357" i="2" s="1"/>
  <c r="I358" i="2"/>
  <c r="J358" i="2"/>
  <c r="I359" i="2"/>
  <c r="J359" i="2"/>
  <c r="K359" i="2" s="1"/>
  <c r="I360" i="2"/>
  <c r="J360" i="2"/>
  <c r="I361" i="2"/>
  <c r="J361" i="2"/>
  <c r="K361" i="2" s="1"/>
  <c r="I362" i="2"/>
  <c r="J362" i="2"/>
  <c r="I363" i="2"/>
  <c r="J363" i="2"/>
  <c r="K363" i="2" s="1"/>
  <c r="I364" i="2"/>
  <c r="J364" i="2"/>
  <c r="I365" i="2"/>
  <c r="J365" i="2"/>
  <c r="K365" i="2" s="1"/>
  <c r="I366" i="2"/>
  <c r="J366" i="2"/>
  <c r="I367" i="2"/>
  <c r="J367" i="2"/>
  <c r="K367" i="2" s="1"/>
  <c r="I368" i="2"/>
  <c r="J368" i="2"/>
  <c r="I369" i="2"/>
  <c r="J369" i="2"/>
  <c r="K369" i="2" s="1"/>
  <c r="I370" i="2"/>
  <c r="J370" i="2"/>
  <c r="I371" i="2"/>
  <c r="J371" i="2"/>
  <c r="K371" i="2" s="1"/>
  <c r="I372" i="2"/>
  <c r="J372" i="2"/>
  <c r="I373" i="2"/>
  <c r="J373" i="2"/>
  <c r="K373" i="2" s="1"/>
  <c r="I374" i="2"/>
  <c r="J374" i="2"/>
  <c r="I375" i="2"/>
  <c r="J375" i="2"/>
  <c r="I376" i="2"/>
  <c r="J376" i="2"/>
  <c r="I377" i="2"/>
  <c r="J377" i="2"/>
  <c r="K377" i="2" s="1"/>
  <c r="I378" i="2"/>
  <c r="J378" i="2"/>
  <c r="I379" i="2"/>
  <c r="J379" i="2"/>
  <c r="K379" i="2" s="1"/>
  <c r="I380" i="2"/>
  <c r="J380" i="2"/>
  <c r="I381" i="2"/>
  <c r="J381" i="2"/>
  <c r="K381" i="2" s="1"/>
  <c r="I382" i="2"/>
  <c r="J382" i="2"/>
  <c r="I383" i="2"/>
  <c r="J383" i="2"/>
  <c r="I384" i="2"/>
  <c r="J384" i="2"/>
  <c r="I385" i="2"/>
  <c r="J385" i="2"/>
  <c r="K385" i="2" s="1"/>
  <c r="I386" i="2"/>
  <c r="J386" i="2"/>
  <c r="I387" i="2"/>
  <c r="J387" i="2"/>
  <c r="K387" i="2" s="1"/>
  <c r="I388" i="2"/>
  <c r="J388" i="2"/>
  <c r="I389" i="2"/>
  <c r="J389" i="2"/>
  <c r="K389" i="2" s="1"/>
  <c r="I390" i="2"/>
  <c r="J390" i="2"/>
  <c r="I391" i="2"/>
  <c r="J391" i="2"/>
  <c r="I392" i="2"/>
  <c r="J392" i="2"/>
  <c r="I393" i="2"/>
  <c r="J393" i="2"/>
  <c r="K393" i="2" s="1"/>
  <c r="I394" i="2"/>
  <c r="J394" i="2"/>
  <c r="I395" i="2"/>
  <c r="J395" i="2"/>
  <c r="K395" i="2" s="1"/>
  <c r="I396" i="2"/>
  <c r="J396" i="2"/>
  <c r="I397" i="2"/>
  <c r="J397" i="2"/>
  <c r="K397" i="2" s="1"/>
  <c r="I398" i="2"/>
  <c r="J398" i="2"/>
  <c r="I399" i="2"/>
  <c r="J399" i="2"/>
  <c r="I400" i="2"/>
  <c r="J400" i="2"/>
  <c r="I401" i="2"/>
  <c r="J401" i="2"/>
  <c r="I402" i="2"/>
  <c r="J402" i="2"/>
  <c r="I403" i="2"/>
  <c r="J403" i="2"/>
  <c r="I404" i="2"/>
  <c r="J404" i="2"/>
  <c r="I405" i="2"/>
  <c r="J405" i="2"/>
  <c r="I406" i="2"/>
  <c r="J406" i="2"/>
  <c r="I407" i="2"/>
  <c r="J407" i="2"/>
  <c r="I408" i="2"/>
  <c r="J408" i="2"/>
  <c r="I409" i="2"/>
  <c r="J409" i="2"/>
  <c r="I410" i="2"/>
  <c r="J410" i="2"/>
  <c r="I411" i="2"/>
  <c r="J411" i="2"/>
  <c r="I412" i="2"/>
  <c r="J412" i="2"/>
  <c r="I413" i="2"/>
  <c r="J413" i="2"/>
  <c r="I414" i="2"/>
  <c r="J414" i="2"/>
  <c r="I415" i="2"/>
  <c r="J415" i="2"/>
  <c r="I416" i="2"/>
  <c r="J416" i="2"/>
  <c r="I417" i="2"/>
  <c r="J417" i="2"/>
  <c r="I418" i="2"/>
  <c r="J418" i="2"/>
  <c r="I419" i="2"/>
  <c r="J419" i="2"/>
  <c r="I420" i="2"/>
  <c r="J420" i="2"/>
  <c r="I421" i="2"/>
  <c r="J421" i="2"/>
  <c r="I422" i="2"/>
  <c r="J422" i="2"/>
  <c r="I423" i="2"/>
  <c r="J423" i="2"/>
  <c r="I424" i="2"/>
  <c r="J424" i="2"/>
  <c r="I425" i="2"/>
  <c r="J425" i="2"/>
  <c r="I426" i="2"/>
  <c r="J426" i="2"/>
  <c r="I427" i="2"/>
  <c r="J427" i="2"/>
  <c r="I428" i="2"/>
  <c r="J428" i="2"/>
  <c r="I429" i="2"/>
  <c r="J429" i="2"/>
  <c r="K429" i="2" s="1"/>
  <c r="I430" i="2"/>
  <c r="J430" i="2"/>
  <c r="I431" i="2"/>
  <c r="J431" i="2"/>
  <c r="K431" i="2" s="1"/>
  <c r="I432" i="2"/>
  <c r="J432" i="2"/>
  <c r="I433" i="2"/>
  <c r="J433" i="2"/>
  <c r="K433" i="2" s="1"/>
  <c r="I434" i="2"/>
  <c r="J434" i="2"/>
  <c r="I435" i="2"/>
  <c r="J435" i="2"/>
  <c r="I436" i="2"/>
  <c r="J436" i="2"/>
  <c r="I437" i="2"/>
  <c r="J437" i="2"/>
  <c r="I438" i="2"/>
  <c r="J438" i="2"/>
  <c r="I439" i="2"/>
  <c r="J439" i="2"/>
  <c r="K439" i="2" s="1"/>
  <c r="I440" i="2"/>
  <c r="J440" i="2"/>
  <c r="I441" i="2"/>
  <c r="J441" i="2"/>
  <c r="K441" i="2" s="1"/>
  <c r="I442" i="2"/>
  <c r="J442" i="2"/>
  <c r="I443" i="2"/>
  <c r="J443" i="2"/>
  <c r="I444" i="2"/>
  <c r="J444" i="2"/>
  <c r="I445" i="2"/>
  <c r="J445" i="2"/>
  <c r="I446" i="2"/>
  <c r="J446" i="2"/>
  <c r="I447" i="2"/>
  <c r="J447" i="2"/>
  <c r="K447" i="2" s="1"/>
  <c r="I448" i="2"/>
  <c r="J448" i="2"/>
  <c r="I449" i="2"/>
  <c r="J449" i="2"/>
  <c r="K449" i="2" s="1"/>
  <c r="I450" i="2"/>
  <c r="J450" i="2"/>
  <c r="I451" i="2"/>
  <c r="J451" i="2"/>
  <c r="I452" i="2"/>
  <c r="J452" i="2"/>
  <c r="I453" i="2"/>
  <c r="J453" i="2"/>
  <c r="I454" i="2"/>
  <c r="J454" i="2"/>
  <c r="I455" i="2"/>
  <c r="J455" i="2"/>
  <c r="K455" i="2" s="1"/>
  <c r="I456" i="2"/>
  <c r="J456" i="2"/>
  <c r="I457" i="2"/>
  <c r="J457" i="2"/>
  <c r="K457" i="2" s="1"/>
  <c r="I458" i="2"/>
  <c r="J458" i="2"/>
  <c r="I459" i="2"/>
  <c r="J459" i="2"/>
  <c r="I460" i="2"/>
  <c r="J460" i="2"/>
  <c r="I461" i="2"/>
  <c r="J461" i="2"/>
  <c r="I462" i="2"/>
  <c r="J462" i="2"/>
  <c r="I463" i="2"/>
  <c r="J463" i="2"/>
  <c r="K463" i="2" s="1"/>
  <c r="I464" i="2"/>
  <c r="J464" i="2"/>
  <c r="I465" i="2"/>
  <c r="J465" i="2"/>
  <c r="K465" i="2" s="1"/>
  <c r="I466" i="2"/>
  <c r="J466" i="2"/>
  <c r="I467" i="2"/>
  <c r="J467" i="2"/>
  <c r="I468" i="2"/>
  <c r="J468" i="2"/>
  <c r="I469" i="2"/>
  <c r="J469" i="2"/>
  <c r="I470" i="2"/>
  <c r="J470" i="2"/>
  <c r="I471" i="2"/>
  <c r="J471" i="2"/>
  <c r="K471" i="2" s="1"/>
  <c r="I472" i="2"/>
  <c r="J472" i="2"/>
  <c r="I473" i="2"/>
  <c r="J473" i="2"/>
  <c r="K473" i="2" s="1"/>
  <c r="I474" i="2"/>
  <c r="J474" i="2"/>
  <c r="I475" i="2"/>
  <c r="J475" i="2"/>
  <c r="I476" i="2"/>
  <c r="J476" i="2"/>
  <c r="I477" i="2"/>
  <c r="J477" i="2"/>
  <c r="I478" i="2"/>
  <c r="J478" i="2"/>
  <c r="I479" i="2"/>
  <c r="J479" i="2"/>
  <c r="K479" i="2" s="1"/>
  <c r="I480" i="2"/>
  <c r="J480" i="2"/>
  <c r="I481" i="2"/>
  <c r="J481" i="2"/>
  <c r="K481" i="2" s="1"/>
  <c r="I482" i="2"/>
  <c r="J482" i="2"/>
  <c r="I483" i="2"/>
  <c r="J483" i="2"/>
  <c r="I484" i="2"/>
  <c r="J484" i="2"/>
  <c r="I485" i="2"/>
  <c r="J485" i="2"/>
  <c r="I486" i="2"/>
  <c r="J486" i="2"/>
  <c r="I487" i="2"/>
  <c r="J487" i="2"/>
  <c r="K487" i="2" s="1"/>
  <c r="I488" i="2"/>
  <c r="J488" i="2"/>
  <c r="I489" i="2"/>
  <c r="J489" i="2"/>
  <c r="K489" i="2" s="1"/>
  <c r="I490" i="2"/>
  <c r="J490" i="2"/>
  <c r="I491" i="2"/>
  <c r="J491" i="2"/>
  <c r="I492" i="2"/>
  <c r="J492" i="2"/>
  <c r="I493" i="2"/>
  <c r="J493" i="2"/>
  <c r="I494" i="2"/>
  <c r="J494" i="2"/>
  <c r="I495" i="2"/>
  <c r="J495" i="2"/>
  <c r="K495" i="2" s="1"/>
  <c r="I496" i="2"/>
  <c r="J496" i="2"/>
  <c r="I497" i="2"/>
  <c r="J497" i="2"/>
  <c r="K497" i="2" s="1"/>
  <c r="I498" i="2"/>
  <c r="J498" i="2"/>
  <c r="I499" i="2"/>
  <c r="J499" i="2"/>
  <c r="I500" i="2"/>
  <c r="J500" i="2"/>
  <c r="I501" i="2"/>
  <c r="J501" i="2"/>
  <c r="I502" i="2"/>
  <c r="J502" i="2"/>
  <c r="I503" i="2"/>
  <c r="J503" i="2"/>
  <c r="K503" i="2" s="1"/>
  <c r="I504" i="2"/>
  <c r="J504" i="2"/>
  <c r="I505" i="2"/>
  <c r="J505" i="2"/>
  <c r="K505" i="2" s="1"/>
  <c r="I506" i="2"/>
  <c r="J506" i="2"/>
  <c r="I507" i="2"/>
  <c r="J507" i="2"/>
  <c r="I508" i="2"/>
  <c r="J508" i="2"/>
  <c r="I509" i="2"/>
  <c r="J509" i="2"/>
  <c r="I510" i="2"/>
  <c r="J510" i="2"/>
  <c r="I511" i="2"/>
  <c r="J511" i="2"/>
  <c r="K511" i="2" s="1"/>
  <c r="I512" i="2"/>
  <c r="J512" i="2"/>
  <c r="I513" i="2"/>
  <c r="J513" i="2"/>
  <c r="K513" i="2" s="1"/>
  <c r="I514" i="2"/>
  <c r="J514" i="2"/>
  <c r="I515" i="2"/>
  <c r="J515" i="2"/>
  <c r="K515" i="2" s="1"/>
  <c r="I516" i="2"/>
  <c r="J516" i="2"/>
  <c r="I517" i="2"/>
  <c r="J517" i="2"/>
  <c r="K517" i="2" s="1"/>
  <c r="I518" i="2"/>
  <c r="J518" i="2"/>
  <c r="I519" i="2"/>
  <c r="J519" i="2"/>
  <c r="K519" i="2" s="1"/>
  <c r="I520" i="2"/>
  <c r="J520" i="2"/>
  <c r="I521" i="2"/>
  <c r="J521" i="2"/>
  <c r="I522" i="2"/>
  <c r="J522" i="2"/>
  <c r="I523" i="2"/>
  <c r="J523" i="2"/>
  <c r="I524" i="2"/>
  <c r="J524" i="2"/>
  <c r="I525" i="2"/>
  <c r="J525" i="2"/>
  <c r="K525" i="2" s="1"/>
  <c r="I526" i="2"/>
  <c r="J526" i="2"/>
  <c r="I527" i="2"/>
  <c r="J527" i="2"/>
  <c r="K527" i="2" s="1"/>
  <c r="I528" i="2"/>
  <c r="J528" i="2"/>
  <c r="I529" i="2"/>
  <c r="J529" i="2"/>
  <c r="I530" i="2"/>
  <c r="J530" i="2"/>
  <c r="I531" i="2"/>
  <c r="J531" i="2"/>
  <c r="I532" i="2"/>
  <c r="J532" i="2"/>
  <c r="I533" i="2"/>
  <c r="J533" i="2"/>
  <c r="K533" i="2" s="1"/>
  <c r="I534" i="2"/>
  <c r="J534" i="2"/>
  <c r="I535" i="2"/>
  <c r="J535" i="2"/>
  <c r="K535" i="2" s="1"/>
  <c r="I536" i="2"/>
  <c r="J536" i="2"/>
  <c r="I537" i="2"/>
  <c r="J537" i="2"/>
  <c r="I538" i="2"/>
  <c r="J538" i="2"/>
  <c r="I539" i="2"/>
  <c r="J539" i="2"/>
  <c r="I540" i="2"/>
  <c r="J540" i="2"/>
  <c r="I541" i="2"/>
  <c r="J541" i="2"/>
  <c r="K541" i="2" s="1"/>
  <c r="I542" i="2"/>
  <c r="J542" i="2"/>
  <c r="I543" i="2"/>
  <c r="J543" i="2"/>
  <c r="K543" i="2" s="1"/>
  <c r="I544" i="2"/>
  <c r="J544" i="2"/>
  <c r="I545" i="2"/>
  <c r="J545" i="2"/>
  <c r="I546" i="2"/>
  <c r="J546" i="2"/>
  <c r="I547" i="2"/>
  <c r="J547" i="2"/>
  <c r="I548" i="2"/>
  <c r="J548" i="2"/>
  <c r="K548" i="2" s="1"/>
  <c r="I549" i="2"/>
  <c r="J549" i="2"/>
  <c r="K549" i="2" s="1"/>
  <c r="I550" i="2"/>
  <c r="J550" i="2"/>
  <c r="K550" i="2" s="1"/>
  <c r="I551" i="2"/>
  <c r="J551" i="2"/>
  <c r="K551" i="2" s="1"/>
  <c r="I552" i="2"/>
  <c r="J552" i="2"/>
  <c r="K552" i="2" s="1"/>
  <c r="I553" i="2"/>
  <c r="J553" i="2"/>
  <c r="I554" i="2"/>
  <c r="J554" i="2"/>
  <c r="I555" i="2"/>
  <c r="J555" i="2"/>
  <c r="I556" i="2"/>
  <c r="J556" i="2"/>
  <c r="K556" i="2" s="1"/>
  <c r="I557" i="2"/>
  <c r="J557" i="2"/>
  <c r="K557" i="2" s="1"/>
  <c r="I558" i="2"/>
  <c r="J558" i="2"/>
  <c r="K558" i="2" s="1"/>
  <c r="I559" i="2"/>
  <c r="J559" i="2"/>
  <c r="K559" i="2" s="1"/>
  <c r="I560" i="2"/>
  <c r="J560" i="2"/>
  <c r="K560" i="2" s="1"/>
  <c r="I561" i="2"/>
  <c r="J561" i="2"/>
  <c r="I562" i="2"/>
  <c r="J562" i="2"/>
  <c r="I563" i="2"/>
  <c r="J563" i="2"/>
  <c r="I564" i="2"/>
  <c r="J564" i="2"/>
  <c r="K564" i="2" s="1"/>
  <c r="I565" i="2"/>
  <c r="J565" i="2"/>
  <c r="K565" i="2" s="1"/>
  <c r="I566" i="2"/>
  <c r="J566" i="2"/>
  <c r="K566" i="2" s="1"/>
  <c r="I567" i="2"/>
  <c r="J567" i="2"/>
  <c r="K567" i="2" s="1"/>
  <c r="I568" i="2"/>
  <c r="J568" i="2"/>
  <c r="K568" i="2" s="1"/>
  <c r="I569" i="2"/>
  <c r="J569" i="2"/>
  <c r="I570" i="2"/>
  <c r="J570" i="2"/>
  <c r="I571" i="2"/>
  <c r="J571" i="2"/>
  <c r="I572" i="2"/>
  <c r="J572" i="2"/>
  <c r="K572" i="2" s="1"/>
  <c r="I573" i="2"/>
  <c r="J573" i="2"/>
  <c r="K573" i="2" s="1"/>
  <c r="I574" i="2"/>
  <c r="J574" i="2"/>
  <c r="K574" i="2" s="1"/>
  <c r="I575" i="2"/>
  <c r="J575" i="2"/>
  <c r="K575" i="2" s="1"/>
  <c r="I576" i="2"/>
  <c r="J576" i="2"/>
  <c r="K576" i="2" s="1"/>
  <c r="I577" i="2"/>
  <c r="J577" i="2"/>
  <c r="I578" i="2"/>
  <c r="J578" i="2"/>
  <c r="I579" i="2"/>
  <c r="J579" i="2"/>
  <c r="I580" i="2"/>
  <c r="J580" i="2"/>
  <c r="K580" i="2" s="1"/>
  <c r="I581" i="2"/>
  <c r="J581" i="2"/>
  <c r="K581" i="2" s="1"/>
  <c r="I582" i="2"/>
  <c r="J582" i="2"/>
  <c r="K582" i="2" s="1"/>
  <c r="I583" i="2"/>
  <c r="J583" i="2"/>
  <c r="K583" i="2" s="1"/>
  <c r="I584" i="2"/>
  <c r="J584" i="2"/>
  <c r="K584" i="2" s="1"/>
  <c r="I585" i="2"/>
  <c r="J585" i="2"/>
  <c r="I586" i="2"/>
  <c r="J586" i="2"/>
  <c r="I587" i="2"/>
  <c r="J587" i="2"/>
  <c r="I588" i="2"/>
  <c r="J588" i="2"/>
  <c r="I589" i="2"/>
  <c r="J589" i="2"/>
  <c r="I590" i="2"/>
  <c r="J590" i="2"/>
  <c r="I591" i="2"/>
  <c r="J591" i="2"/>
  <c r="I592" i="2"/>
  <c r="J592" i="2"/>
  <c r="I593" i="2"/>
  <c r="J593" i="2"/>
  <c r="I594" i="2"/>
  <c r="J594" i="2"/>
  <c r="I595" i="2"/>
  <c r="J595" i="2"/>
  <c r="I596" i="2"/>
  <c r="J596" i="2"/>
  <c r="K596" i="2" s="1"/>
  <c r="I597" i="2"/>
  <c r="J597" i="2"/>
  <c r="K597" i="2" s="1"/>
  <c r="I598" i="2"/>
  <c r="J598" i="2"/>
  <c r="K598" i="2" s="1"/>
  <c r="I599" i="2"/>
  <c r="J599" i="2"/>
  <c r="K599" i="2" s="1"/>
  <c r="I600" i="2"/>
  <c r="J600" i="2"/>
  <c r="K600" i="2" s="1"/>
  <c r="I601" i="2"/>
  <c r="J601" i="2"/>
  <c r="K601" i="2" s="1"/>
  <c r="I602" i="2"/>
  <c r="J602" i="2"/>
  <c r="K602" i="2" s="1"/>
  <c r="I603" i="2"/>
  <c r="J603" i="2"/>
  <c r="K603" i="2" s="1"/>
  <c r="I604" i="2"/>
  <c r="J604" i="2"/>
  <c r="K604" i="2" s="1"/>
  <c r="I605" i="2"/>
  <c r="J605" i="2"/>
  <c r="K605" i="2" s="1"/>
  <c r="I606" i="2"/>
  <c r="J606" i="2"/>
  <c r="K606" i="2" s="1"/>
  <c r="I607" i="2"/>
  <c r="J607" i="2"/>
  <c r="K607" i="2" s="1"/>
  <c r="I608" i="2"/>
  <c r="J608" i="2"/>
  <c r="K608" i="2" s="1"/>
  <c r="I609" i="2"/>
  <c r="J609" i="2"/>
  <c r="K609" i="2" s="1"/>
  <c r="I610" i="2"/>
  <c r="J610" i="2"/>
  <c r="K610" i="2" s="1"/>
  <c r="I611" i="2"/>
  <c r="J611" i="2"/>
  <c r="K611" i="2" s="1"/>
  <c r="I612" i="2"/>
  <c r="J612" i="2"/>
  <c r="K612" i="2" s="1"/>
  <c r="I613" i="2"/>
  <c r="J613" i="2"/>
  <c r="K613" i="2" s="1"/>
  <c r="I614" i="2"/>
  <c r="J614" i="2"/>
  <c r="K614" i="2" s="1"/>
  <c r="I615" i="2"/>
  <c r="J615" i="2"/>
  <c r="K615" i="2" s="1"/>
  <c r="I616" i="2"/>
  <c r="J616" i="2"/>
  <c r="K616" i="2" s="1"/>
  <c r="I617" i="2"/>
  <c r="J617" i="2"/>
  <c r="K617" i="2" s="1"/>
  <c r="I618" i="2"/>
  <c r="J618" i="2"/>
  <c r="K618" i="2" s="1"/>
  <c r="I619" i="2"/>
  <c r="J619" i="2"/>
  <c r="K619" i="2" s="1"/>
  <c r="I620" i="2"/>
  <c r="J620" i="2"/>
  <c r="K620" i="2" s="1"/>
  <c r="I621" i="2"/>
  <c r="J621" i="2"/>
  <c r="K621" i="2" s="1"/>
  <c r="I622" i="2"/>
  <c r="J622" i="2"/>
  <c r="K622" i="2" s="1"/>
  <c r="I623" i="2"/>
  <c r="J623" i="2"/>
  <c r="K623" i="2" s="1"/>
  <c r="I624" i="2"/>
  <c r="J624" i="2"/>
  <c r="K624" i="2" s="1"/>
  <c r="I625" i="2"/>
  <c r="J625" i="2"/>
  <c r="K625" i="2" s="1"/>
  <c r="I626" i="2"/>
  <c r="J626" i="2"/>
  <c r="K626" i="2" s="1"/>
  <c r="I627" i="2"/>
  <c r="J627" i="2"/>
  <c r="K627" i="2" s="1"/>
  <c r="I628" i="2"/>
  <c r="J628" i="2"/>
  <c r="K628" i="2" s="1"/>
  <c r="I629" i="2"/>
  <c r="J629" i="2"/>
  <c r="K629" i="2" s="1"/>
  <c r="I630" i="2"/>
  <c r="J630" i="2"/>
  <c r="K630" i="2" s="1"/>
  <c r="I631" i="2"/>
  <c r="J631" i="2"/>
  <c r="K631" i="2" s="1"/>
  <c r="I632" i="2"/>
  <c r="J632" i="2"/>
  <c r="K632" i="2" s="1"/>
  <c r="I633" i="2"/>
  <c r="J633" i="2"/>
  <c r="K633" i="2" s="1"/>
  <c r="I634" i="2"/>
  <c r="J634" i="2"/>
  <c r="K634" i="2" s="1"/>
  <c r="I635" i="2"/>
  <c r="J635" i="2"/>
  <c r="K635" i="2" s="1"/>
  <c r="I636" i="2"/>
  <c r="J636" i="2"/>
  <c r="K636" i="2" s="1"/>
  <c r="I637" i="2"/>
  <c r="J637" i="2"/>
  <c r="K637" i="2" s="1"/>
  <c r="I638" i="2"/>
  <c r="J638" i="2"/>
  <c r="K638" i="2" s="1"/>
  <c r="I639" i="2"/>
  <c r="J639" i="2"/>
  <c r="K639" i="2" s="1"/>
  <c r="I640" i="2"/>
  <c r="J640" i="2"/>
  <c r="K640" i="2" s="1"/>
  <c r="I641" i="2"/>
  <c r="J641" i="2"/>
  <c r="K641" i="2" s="1"/>
  <c r="I642" i="2"/>
  <c r="J642" i="2"/>
  <c r="K642" i="2" s="1"/>
  <c r="I643" i="2"/>
  <c r="J643" i="2"/>
  <c r="K643" i="2" s="1"/>
  <c r="I644" i="2"/>
  <c r="J644" i="2"/>
  <c r="K644" i="2" s="1"/>
  <c r="I645" i="2"/>
  <c r="J645" i="2"/>
  <c r="K645" i="2" s="1"/>
  <c r="I646" i="2"/>
  <c r="J646" i="2"/>
  <c r="K646" i="2" s="1"/>
  <c r="I647" i="2"/>
  <c r="J647" i="2"/>
  <c r="K647" i="2" s="1"/>
  <c r="I648" i="2"/>
  <c r="J648" i="2"/>
  <c r="K648" i="2" s="1"/>
  <c r="I649" i="2"/>
  <c r="J649" i="2"/>
  <c r="K649" i="2" s="1"/>
  <c r="I650" i="2"/>
  <c r="J650" i="2"/>
  <c r="K650" i="2" s="1"/>
  <c r="I651" i="2"/>
  <c r="J651" i="2"/>
  <c r="K651" i="2" s="1"/>
  <c r="I652" i="2"/>
  <c r="J652" i="2"/>
  <c r="K652" i="2" s="1"/>
  <c r="I653" i="2"/>
  <c r="J653" i="2"/>
  <c r="K653" i="2" s="1"/>
  <c r="I654" i="2"/>
  <c r="J654" i="2"/>
  <c r="K654" i="2" s="1"/>
  <c r="I655" i="2"/>
  <c r="J655" i="2"/>
  <c r="I656" i="2"/>
  <c r="J656" i="2"/>
  <c r="I657" i="2"/>
  <c r="J657" i="2"/>
  <c r="I658" i="2"/>
  <c r="J658" i="2"/>
  <c r="K658" i="2" s="1"/>
  <c r="I659" i="2"/>
  <c r="J659" i="2"/>
  <c r="K659" i="2" s="1"/>
  <c r="I660" i="2"/>
  <c r="J660" i="2"/>
  <c r="K660" i="2" s="1"/>
  <c r="I661" i="2"/>
  <c r="J661" i="2"/>
  <c r="K661" i="2" s="1"/>
  <c r="I662" i="2"/>
  <c r="J662" i="2"/>
  <c r="K662" i="2" s="1"/>
  <c r="I663" i="2"/>
  <c r="J663" i="2"/>
  <c r="I664" i="2"/>
  <c r="J664" i="2"/>
  <c r="I665" i="2"/>
  <c r="J665" i="2"/>
  <c r="I666" i="2"/>
  <c r="J666" i="2"/>
  <c r="I667" i="2"/>
  <c r="J667" i="2"/>
  <c r="I668" i="2"/>
  <c r="J668" i="2"/>
  <c r="I669" i="2"/>
  <c r="J669" i="2"/>
  <c r="I670" i="2"/>
  <c r="J670" i="2"/>
  <c r="K670" i="2" s="1"/>
  <c r="I671" i="2"/>
  <c r="J671" i="2"/>
  <c r="K671" i="2" s="1"/>
  <c r="I672" i="2"/>
  <c r="J672" i="2"/>
  <c r="K672" i="2" s="1"/>
  <c r="I673" i="2"/>
  <c r="J673" i="2"/>
  <c r="K673" i="2" s="1"/>
  <c r="I674" i="2"/>
  <c r="J674" i="2"/>
  <c r="K674" i="2" s="1"/>
  <c r="I675" i="2"/>
  <c r="J675" i="2"/>
  <c r="K675" i="2" s="1"/>
  <c r="I676" i="2"/>
  <c r="J676" i="2"/>
  <c r="K676" i="2" s="1"/>
  <c r="I677" i="2"/>
  <c r="J677" i="2"/>
  <c r="K677" i="2" s="1"/>
  <c r="I678" i="2"/>
  <c r="J678" i="2"/>
  <c r="K678" i="2" s="1"/>
  <c r="I679" i="2"/>
  <c r="J679" i="2"/>
  <c r="K679" i="2" s="1"/>
  <c r="I680" i="2"/>
  <c r="J680" i="2"/>
  <c r="K680" i="2" s="1"/>
  <c r="I681" i="2"/>
  <c r="J681" i="2"/>
  <c r="K681" i="2" s="1"/>
  <c r="I682" i="2"/>
  <c r="J682" i="2"/>
  <c r="K682" i="2" s="1"/>
  <c r="I683" i="2"/>
  <c r="J683" i="2"/>
  <c r="I684" i="2"/>
  <c r="J684" i="2"/>
  <c r="I685" i="2"/>
  <c r="J685" i="2"/>
  <c r="I686" i="2"/>
  <c r="J686" i="2"/>
  <c r="K686" i="2" s="1"/>
  <c r="I687" i="2"/>
  <c r="J687" i="2"/>
  <c r="K687" i="2" s="1"/>
  <c r="I688" i="2"/>
  <c r="J688" i="2"/>
  <c r="K688" i="2" s="1"/>
  <c r="I689" i="2"/>
  <c r="J689" i="2"/>
  <c r="K689" i="2" s="1"/>
  <c r="I690" i="2"/>
  <c r="J690" i="2"/>
  <c r="K690" i="2" s="1"/>
  <c r="I691" i="2"/>
  <c r="J691" i="2"/>
  <c r="I692" i="2"/>
  <c r="J692" i="2"/>
  <c r="I693" i="2"/>
  <c r="J693" i="2"/>
  <c r="I694" i="2"/>
  <c r="J694" i="2"/>
  <c r="K694" i="2" s="1"/>
  <c r="I695" i="2"/>
  <c r="J695" i="2"/>
  <c r="K695" i="2" s="1"/>
  <c r="I696" i="2"/>
  <c r="J696" i="2"/>
  <c r="K696" i="2" s="1"/>
  <c r="I697" i="2"/>
  <c r="J697" i="2"/>
  <c r="K697" i="2" s="1"/>
  <c r="I698" i="2"/>
  <c r="J698" i="2"/>
  <c r="K698" i="2" s="1"/>
  <c r="I699" i="2"/>
  <c r="J699" i="2"/>
  <c r="I700" i="2"/>
  <c r="J700" i="2"/>
  <c r="I701" i="2"/>
  <c r="J701" i="2"/>
  <c r="I702" i="2"/>
  <c r="J702" i="2"/>
  <c r="K702" i="2" s="1"/>
  <c r="I703" i="2"/>
  <c r="J703" i="2"/>
  <c r="K703" i="2" s="1"/>
  <c r="I704" i="2"/>
  <c r="J704" i="2"/>
  <c r="K704" i="2" s="1"/>
  <c r="I705" i="2"/>
  <c r="J705" i="2"/>
  <c r="K705" i="2" s="1"/>
  <c r="I706" i="2"/>
  <c r="J706" i="2"/>
  <c r="K706" i="2" s="1"/>
  <c r="I707" i="2"/>
  <c r="J707" i="2"/>
  <c r="K707" i="2" s="1"/>
  <c r="I708" i="2"/>
  <c r="J708" i="2"/>
  <c r="K708" i="2" s="1"/>
  <c r="I709" i="2"/>
  <c r="J709" i="2"/>
  <c r="K709" i="2" s="1"/>
  <c r="I710" i="2"/>
  <c r="J710" i="2"/>
  <c r="K710" i="2" s="1"/>
  <c r="I711" i="2"/>
  <c r="J711" i="2"/>
  <c r="K711" i="2" s="1"/>
  <c r="I712" i="2"/>
  <c r="J712" i="2"/>
  <c r="K712" i="2" s="1"/>
  <c r="I713" i="2"/>
  <c r="J713" i="2"/>
  <c r="K713" i="2" s="1"/>
  <c r="I714" i="2"/>
  <c r="J714" i="2"/>
  <c r="K714" i="2" s="1"/>
  <c r="I715" i="2"/>
  <c r="J715" i="2"/>
  <c r="K715" i="2" s="1"/>
  <c r="I716" i="2"/>
  <c r="J716" i="2"/>
  <c r="K716" i="2" s="1"/>
  <c r="I717" i="2"/>
  <c r="J717" i="2"/>
  <c r="K717" i="2" s="1"/>
  <c r="I718" i="2"/>
  <c r="J718" i="2"/>
  <c r="K718" i="2" s="1"/>
  <c r="I719" i="2"/>
  <c r="J719" i="2"/>
  <c r="K719" i="2" s="1"/>
  <c r="I720" i="2"/>
  <c r="J720" i="2"/>
  <c r="K720" i="2" s="1"/>
  <c r="I721" i="2"/>
  <c r="J721" i="2"/>
  <c r="K721" i="2" s="1"/>
  <c r="I722" i="2"/>
  <c r="J722" i="2"/>
  <c r="K722" i="2" s="1"/>
  <c r="I723" i="2"/>
  <c r="J723" i="2"/>
  <c r="K723" i="2" s="1"/>
  <c r="I724" i="2"/>
  <c r="J724" i="2"/>
  <c r="K724" i="2" s="1"/>
  <c r="I725" i="2"/>
  <c r="J725" i="2"/>
  <c r="K725" i="2" s="1"/>
  <c r="I726" i="2"/>
  <c r="J726" i="2"/>
  <c r="K726" i="2" s="1"/>
  <c r="I727" i="2"/>
  <c r="J727" i="2"/>
  <c r="K727" i="2" s="1"/>
  <c r="I728" i="2"/>
  <c r="J728" i="2"/>
  <c r="I729" i="2"/>
  <c r="J729" i="2"/>
  <c r="I730" i="2"/>
  <c r="J730" i="2"/>
  <c r="I731" i="2"/>
  <c r="J731" i="2"/>
  <c r="I732" i="2"/>
  <c r="J732" i="2"/>
  <c r="I733" i="2"/>
  <c r="J733" i="2"/>
  <c r="I734" i="2"/>
  <c r="J734" i="2"/>
  <c r="I735" i="2"/>
  <c r="J735" i="2"/>
  <c r="I736" i="2"/>
  <c r="J736" i="2"/>
  <c r="K736" i="2" s="1"/>
  <c r="I737" i="2"/>
  <c r="J737" i="2"/>
  <c r="K737" i="2" s="1"/>
  <c r="I738" i="2"/>
  <c r="J738" i="2"/>
  <c r="K738" i="2" s="1"/>
  <c r="I739" i="2"/>
  <c r="J739" i="2"/>
  <c r="K739" i="2" s="1"/>
  <c r="I740" i="2"/>
  <c r="J740" i="2"/>
  <c r="K740" i="2" s="1"/>
  <c r="I741" i="2"/>
  <c r="J741" i="2"/>
  <c r="I742" i="2"/>
  <c r="J742" i="2"/>
  <c r="I743" i="2"/>
  <c r="J743" i="2"/>
  <c r="I744" i="2"/>
  <c r="J744" i="2"/>
  <c r="I745" i="2"/>
  <c r="J745" i="2"/>
  <c r="I746" i="2"/>
  <c r="J746" i="2"/>
  <c r="K746" i="2" s="1"/>
  <c r="I747" i="2"/>
  <c r="J747" i="2"/>
  <c r="K747" i="2" s="1"/>
  <c r="I748" i="2"/>
  <c r="J748" i="2"/>
  <c r="K748" i="2" s="1"/>
  <c r="I749" i="2"/>
  <c r="J749" i="2"/>
  <c r="K749" i="2" s="1"/>
  <c r="I750" i="2"/>
  <c r="J750" i="2"/>
  <c r="K750" i="2" s="1"/>
  <c r="I751" i="2"/>
  <c r="J751" i="2"/>
  <c r="I752" i="2"/>
  <c r="J752" i="2"/>
  <c r="I753" i="2"/>
  <c r="J753" i="2"/>
  <c r="I754" i="2"/>
  <c r="J754" i="2"/>
  <c r="K754" i="2" s="1"/>
  <c r="I755" i="2"/>
  <c r="J755" i="2"/>
  <c r="K755" i="2" s="1"/>
  <c r="I756" i="2"/>
  <c r="J756" i="2"/>
  <c r="K756" i="2" s="1"/>
  <c r="I757" i="2"/>
  <c r="J757" i="2"/>
  <c r="K757" i="2" s="1"/>
  <c r="I758" i="2"/>
  <c r="J758" i="2"/>
  <c r="K758" i="2" s="1"/>
  <c r="I759" i="2"/>
  <c r="J759" i="2"/>
  <c r="I760" i="2"/>
  <c r="J760" i="2"/>
  <c r="I761" i="2"/>
  <c r="J761" i="2"/>
  <c r="I762" i="2"/>
  <c r="J762" i="2"/>
  <c r="K762" i="2" s="1"/>
  <c r="I763" i="2"/>
  <c r="J763" i="2"/>
  <c r="K763" i="2" s="1"/>
  <c r="I764" i="2"/>
  <c r="J764" i="2"/>
  <c r="K764" i="2" s="1"/>
  <c r="I765" i="2"/>
  <c r="J765" i="2"/>
  <c r="K765" i="2" s="1"/>
  <c r="I766" i="2"/>
  <c r="J766" i="2"/>
  <c r="K766" i="2" s="1"/>
  <c r="I767" i="2"/>
  <c r="J767" i="2"/>
  <c r="K767" i="2" s="1"/>
  <c r="I768" i="2"/>
  <c r="J768" i="2"/>
  <c r="K768" i="2" s="1"/>
  <c r="I769" i="2"/>
  <c r="J769" i="2"/>
  <c r="K769" i="2" s="1"/>
  <c r="I770" i="2"/>
  <c r="J770" i="2"/>
  <c r="K770" i="2" s="1"/>
  <c r="I771" i="2"/>
  <c r="J771" i="2"/>
  <c r="K771" i="2" s="1"/>
  <c r="I772" i="2"/>
  <c r="J772" i="2"/>
  <c r="K772" i="2" s="1"/>
  <c r="I773" i="2"/>
  <c r="J773" i="2"/>
  <c r="K773" i="2" s="1"/>
  <c r="I774" i="2"/>
  <c r="J774" i="2"/>
  <c r="K774" i="2" s="1"/>
  <c r="I775" i="2"/>
  <c r="J775" i="2"/>
  <c r="K775" i="2" s="1"/>
  <c r="I776" i="2"/>
  <c r="J776" i="2"/>
  <c r="K776" i="2" s="1"/>
  <c r="I777" i="2"/>
  <c r="J777" i="2"/>
  <c r="I778" i="2"/>
  <c r="J778" i="2"/>
  <c r="I779" i="2"/>
  <c r="J779" i="2"/>
  <c r="I780" i="2"/>
  <c r="J780" i="2"/>
  <c r="I781" i="2"/>
  <c r="J781" i="2"/>
  <c r="I782" i="2"/>
  <c r="J782" i="2"/>
  <c r="I783" i="2"/>
  <c r="J783" i="2"/>
  <c r="I784" i="2"/>
  <c r="J784" i="2"/>
  <c r="I785" i="2"/>
  <c r="J785" i="2"/>
  <c r="I786" i="2"/>
  <c r="J786" i="2"/>
  <c r="I787" i="2"/>
  <c r="J787" i="2"/>
  <c r="I788" i="2"/>
  <c r="J788" i="2"/>
  <c r="I789" i="2"/>
  <c r="J789" i="2"/>
  <c r="I790" i="2"/>
  <c r="J790" i="2"/>
  <c r="I791" i="2"/>
  <c r="J791" i="2"/>
  <c r="I792" i="2"/>
  <c r="J792" i="2"/>
  <c r="I793" i="2"/>
  <c r="J793" i="2"/>
  <c r="I794" i="2"/>
  <c r="J794" i="2"/>
  <c r="I795" i="2"/>
  <c r="J795" i="2"/>
  <c r="I796" i="2"/>
  <c r="J796" i="2"/>
  <c r="I797" i="2"/>
  <c r="J797" i="2"/>
  <c r="I798" i="2"/>
  <c r="J798" i="2"/>
  <c r="I799" i="2"/>
  <c r="J799" i="2"/>
  <c r="I800" i="2"/>
  <c r="J800" i="2"/>
  <c r="I801" i="2"/>
  <c r="J801" i="2"/>
  <c r="I802" i="2"/>
  <c r="J802" i="2"/>
  <c r="I803" i="2"/>
  <c r="J803" i="2"/>
  <c r="I804" i="2"/>
  <c r="J804" i="2"/>
  <c r="K804" i="2" s="1"/>
  <c r="I805" i="2"/>
  <c r="J805" i="2"/>
  <c r="K805" i="2" s="1"/>
  <c r="I806" i="2"/>
  <c r="J806" i="2"/>
  <c r="K806" i="2" s="1"/>
  <c r="I807" i="2"/>
  <c r="J807" i="2"/>
  <c r="K807" i="2" s="1"/>
  <c r="I808" i="2"/>
  <c r="J808" i="2"/>
  <c r="K808" i="2" s="1"/>
  <c r="I809" i="2"/>
  <c r="J809" i="2"/>
  <c r="I810" i="2"/>
  <c r="J810" i="2"/>
  <c r="I811" i="2"/>
  <c r="J811" i="2"/>
  <c r="I812" i="2"/>
  <c r="J812" i="2"/>
  <c r="K812" i="2" s="1"/>
  <c r="I813" i="2"/>
  <c r="J813" i="2"/>
  <c r="K813" i="2" s="1"/>
  <c r="I814" i="2"/>
  <c r="J814" i="2"/>
  <c r="K814" i="2" s="1"/>
  <c r="I815" i="2"/>
  <c r="J815" i="2"/>
  <c r="K815" i="2" s="1"/>
  <c r="I816" i="2"/>
  <c r="J816" i="2"/>
  <c r="K816" i="2" s="1"/>
  <c r="I817" i="2"/>
  <c r="J817" i="2"/>
  <c r="I818" i="2"/>
  <c r="J818" i="2"/>
  <c r="I819" i="2"/>
  <c r="J819" i="2"/>
  <c r="I820" i="2"/>
  <c r="J820" i="2"/>
  <c r="K820" i="2" s="1"/>
  <c r="I821" i="2"/>
  <c r="J821" i="2"/>
  <c r="K821" i="2" s="1"/>
  <c r="I822" i="2"/>
  <c r="J822" i="2"/>
  <c r="K822" i="2" s="1"/>
  <c r="I823" i="2"/>
  <c r="J823" i="2"/>
  <c r="K823" i="2" s="1"/>
  <c r="I824" i="2"/>
  <c r="J824" i="2"/>
  <c r="K824" i="2" s="1"/>
  <c r="I825" i="2"/>
  <c r="J825" i="2"/>
  <c r="I826" i="2"/>
  <c r="J826" i="2"/>
  <c r="I827" i="2"/>
  <c r="J827" i="2"/>
  <c r="I828" i="2"/>
  <c r="J828" i="2"/>
  <c r="K828" i="2" s="1"/>
  <c r="I829" i="2"/>
  <c r="J829" i="2"/>
  <c r="K829" i="2" s="1"/>
  <c r="I830" i="2"/>
  <c r="J830" i="2"/>
  <c r="K830" i="2" s="1"/>
  <c r="I831" i="2"/>
  <c r="J831" i="2"/>
  <c r="K831" i="2" s="1"/>
  <c r="I832" i="2"/>
  <c r="J832" i="2"/>
  <c r="K832" i="2" s="1"/>
  <c r="I833" i="2"/>
  <c r="J833" i="2"/>
  <c r="K833" i="2" s="1"/>
  <c r="I834" i="2"/>
  <c r="J834" i="2"/>
  <c r="K834" i="2" s="1"/>
  <c r="I835" i="2"/>
  <c r="J835" i="2"/>
  <c r="K835" i="2" s="1"/>
  <c r="I836" i="2"/>
  <c r="J836" i="2"/>
  <c r="K836" i="2" s="1"/>
  <c r="I837" i="2"/>
  <c r="J837" i="2"/>
  <c r="I838" i="2"/>
  <c r="J838" i="2"/>
  <c r="I839" i="2"/>
  <c r="J839" i="2"/>
  <c r="I840" i="2"/>
  <c r="J840" i="2"/>
  <c r="I841" i="2"/>
  <c r="J841" i="2"/>
  <c r="I842" i="2"/>
  <c r="J842" i="2"/>
  <c r="I843" i="2"/>
  <c r="J843" i="2"/>
  <c r="I844" i="2"/>
  <c r="J844" i="2"/>
  <c r="I845" i="2"/>
  <c r="J845" i="2"/>
  <c r="I846" i="2"/>
  <c r="J846" i="2"/>
  <c r="I847" i="2"/>
  <c r="J847" i="2"/>
  <c r="I848" i="2"/>
  <c r="J848" i="2"/>
  <c r="K848" i="2" s="1"/>
  <c r="I849" i="2"/>
  <c r="J849" i="2"/>
  <c r="K849" i="2" s="1"/>
  <c r="I850" i="2"/>
  <c r="J850" i="2"/>
  <c r="K850" i="2" s="1"/>
  <c r="I851" i="2"/>
  <c r="J851" i="2"/>
  <c r="K851" i="2" s="1"/>
  <c r="I852" i="2"/>
  <c r="J852" i="2"/>
  <c r="K852" i="2" s="1"/>
  <c r="I853" i="2"/>
  <c r="J853" i="2"/>
  <c r="I854" i="2"/>
  <c r="J854" i="2"/>
  <c r="I855" i="2"/>
  <c r="J855" i="2"/>
  <c r="I856" i="2"/>
  <c r="J856" i="2"/>
  <c r="I857" i="2"/>
  <c r="J857" i="2"/>
  <c r="I858" i="2"/>
  <c r="J858" i="2"/>
  <c r="I859" i="2"/>
  <c r="J859" i="2"/>
  <c r="I860" i="2"/>
  <c r="J860" i="2"/>
  <c r="K860" i="2" s="1"/>
  <c r="I861" i="2"/>
  <c r="J861" i="2"/>
  <c r="K861" i="2" s="1"/>
  <c r="I862" i="2"/>
  <c r="J862" i="2"/>
  <c r="K862" i="2" s="1"/>
  <c r="I863" i="2"/>
  <c r="J863" i="2"/>
  <c r="K863" i="2" s="1"/>
  <c r="I864" i="2"/>
  <c r="J864" i="2"/>
  <c r="K864" i="2" s="1"/>
  <c r="I865" i="2"/>
  <c r="J865" i="2"/>
  <c r="I866" i="2"/>
  <c r="J866" i="2"/>
  <c r="I867" i="2"/>
  <c r="J867" i="2"/>
  <c r="I868" i="2"/>
  <c r="J868" i="2"/>
  <c r="K868" i="2" s="1"/>
  <c r="I869" i="2"/>
  <c r="J869" i="2"/>
  <c r="K869" i="2" s="1"/>
  <c r="I870" i="2"/>
  <c r="J870" i="2"/>
  <c r="K870" i="2" s="1"/>
  <c r="I871" i="2"/>
  <c r="J871" i="2"/>
  <c r="K871" i="2" s="1"/>
  <c r="I872" i="2"/>
  <c r="J872" i="2"/>
  <c r="K872" i="2" s="1"/>
  <c r="I873" i="2"/>
  <c r="J873" i="2"/>
  <c r="I874" i="2"/>
  <c r="J874" i="2"/>
  <c r="I875" i="2"/>
  <c r="J875" i="2"/>
  <c r="I876" i="2"/>
  <c r="J876" i="2"/>
  <c r="K876" i="2" s="1"/>
  <c r="I877" i="2"/>
  <c r="J877" i="2"/>
  <c r="K877" i="2" s="1"/>
  <c r="I878" i="2"/>
  <c r="J878" i="2"/>
  <c r="K878" i="2" s="1"/>
  <c r="I879" i="2"/>
  <c r="J879" i="2"/>
  <c r="K879" i="2" s="1"/>
  <c r="I880" i="2"/>
  <c r="J880" i="2"/>
  <c r="K880" i="2" s="1"/>
  <c r="I881" i="2"/>
  <c r="J881" i="2"/>
  <c r="I882" i="2"/>
  <c r="J882" i="2"/>
  <c r="I883" i="2"/>
  <c r="J883" i="2"/>
  <c r="I884" i="2"/>
  <c r="J884" i="2"/>
  <c r="K884" i="2" s="1"/>
  <c r="I885" i="2"/>
  <c r="J885" i="2"/>
  <c r="K885" i="2" s="1"/>
  <c r="I886" i="2"/>
  <c r="J886" i="2"/>
  <c r="K886" i="2" s="1"/>
  <c r="I887" i="2"/>
  <c r="J887" i="2"/>
  <c r="K887" i="2" s="1"/>
  <c r="I888" i="2"/>
  <c r="J888" i="2"/>
  <c r="K888" i="2" s="1"/>
  <c r="I889" i="2"/>
  <c r="J889" i="2"/>
  <c r="I890" i="2"/>
  <c r="J890" i="2"/>
  <c r="I891" i="2"/>
  <c r="J891" i="2"/>
  <c r="I892" i="2"/>
  <c r="J892" i="2"/>
  <c r="K892" i="2" s="1"/>
  <c r="I893" i="2"/>
  <c r="J893" i="2"/>
  <c r="K893" i="2" s="1"/>
  <c r="I894" i="2"/>
  <c r="J894" i="2"/>
  <c r="K894" i="2" s="1"/>
  <c r="I895" i="2"/>
  <c r="J895" i="2"/>
  <c r="K895" i="2" s="1"/>
  <c r="I896" i="2"/>
  <c r="J896" i="2"/>
  <c r="K896" i="2" s="1"/>
  <c r="I897" i="2"/>
  <c r="J897" i="2"/>
  <c r="I898" i="2"/>
  <c r="J898" i="2"/>
  <c r="I899" i="2"/>
  <c r="J899" i="2"/>
  <c r="I900" i="2"/>
  <c r="J900" i="2"/>
  <c r="K900" i="2" s="1"/>
  <c r="I901" i="2"/>
  <c r="J901" i="2"/>
  <c r="K901" i="2" s="1"/>
  <c r="I902" i="2"/>
  <c r="J902" i="2"/>
  <c r="K902" i="2" s="1"/>
  <c r="I903" i="2"/>
  <c r="J903" i="2"/>
  <c r="K903" i="2" s="1"/>
  <c r="I904" i="2"/>
  <c r="J904" i="2"/>
  <c r="K904" i="2" s="1"/>
  <c r="I905" i="2"/>
  <c r="J905" i="2"/>
  <c r="I906" i="2"/>
  <c r="J906" i="2"/>
  <c r="I907" i="2"/>
  <c r="J907" i="2"/>
  <c r="I908" i="2"/>
  <c r="J908" i="2"/>
  <c r="K908" i="2" s="1"/>
  <c r="I909" i="2"/>
  <c r="J909" i="2"/>
  <c r="K909" i="2" s="1"/>
  <c r="I910" i="2"/>
  <c r="J910" i="2"/>
  <c r="K910" i="2" s="1"/>
  <c r="I911" i="2"/>
  <c r="J911" i="2"/>
  <c r="K911" i="2" s="1"/>
  <c r="I912" i="2"/>
  <c r="J912" i="2"/>
  <c r="K912" i="2" s="1"/>
  <c r="I913" i="2"/>
  <c r="J913" i="2"/>
  <c r="I914" i="2"/>
  <c r="J914" i="2"/>
  <c r="I915" i="2"/>
  <c r="J915" i="2"/>
  <c r="I916" i="2"/>
  <c r="J916" i="2"/>
  <c r="K916" i="2" s="1"/>
  <c r="I917" i="2"/>
  <c r="J917" i="2"/>
  <c r="K917" i="2" s="1"/>
  <c r="I918" i="2"/>
  <c r="J918" i="2"/>
  <c r="K918" i="2" s="1"/>
  <c r="I919" i="2"/>
  <c r="J919" i="2"/>
  <c r="K919" i="2" s="1"/>
  <c r="I920" i="2"/>
  <c r="J920" i="2"/>
  <c r="K920" i="2" s="1"/>
  <c r="I921" i="2"/>
  <c r="J921" i="2"/>
  <c r="I922" i="2"/>
  <c r="J922" i="2"/>
  <c r="I923" i="2"/>
  <c r="J923" i="2"/>
  <c r="I924" i="2"/>
  <c r="J924" i="2"/>
  <c r="K924" i="2" s="1"/>
  <c r="I925" i="2"/>
  <c r="J925" i="2"/>
  <c r="K925" i="2" s="1"/>
  <c r="I926" i="2"/>
  <c r="J926" i="2"/>
  <c r="K926" i="2" s="1"/>
  <c r="I927" i="2"/>
  <c r="J927" i="2"/>
  <c r="K927" i="2" s="1"/>
  <c r="I928" i="2"/>
  <c r="J928" i="2"/>
  <c r="K928" i="2" s="1"/>
  <c r="I929" i="2"/>
  <c r="J929" i="2"/>
  <c r="I930" i="2"/>
  <c r="J930" i="2"/>
  <c r="I931" i="2"/>
  <c r="J931" i="2"/>
  <c r="I932" i="2"/>
  <c r="J932" i="2"/>
  <c r="K932" i="2" s="1"/>
  <c r="I933" i="2"/>
  <c r="J933" i="2"/>
  <c r="K933" i="2" s="1"/>
  <c r="I934" i="2"/>
  <c r="J934" i="2"/>
  <c r="K934" i="2" s="1"/>
  <c r="I935" i="2"/>
  <c r="J935" i="2"/>
  <c r="K935" i="2" s="1"/>
  <c r="I936" i="2"/>
  <c r="J936" i="2"/>
  <c r="K936" i="2" s="1"/>
  <c r="I937" i="2"/>
  <c r="J937" i="2"/>
  <c r="I938" i="2"/>
  <c r="J938" i="2"/>
  <c r="I939" i="2"/>
  <c r="J939" i="2"/>
  <c r="I940" i="2"/>
  <c r="J940" i="2"/>
  <c r="K940" i="2" s="1"/>
  <c r="I941" i="2"/>
  <c r="J941" i="2"/>
  <c r="K941" i="2" s="1"/>
  <c r="I942" i="2"/>
  <c r="J942" i="2"/>
  <c r="K942" i="2" s="1"/>
  <c r="I943" i="2"/>
  <c r="J943" i="2"/>
  <c r="K943" i="2" s="1"/>
  <c r="I944" i="2"/>
  <c r="J944" i="2"/>
  <c r="K944" i="2" s="1"/>
  <c r="I945" i="2"/>
  <c r="J945" i="2"/>
  <c r="I946" i="2"/>
  <c r="J946" i="2"/>
  <c r="I947" i="2"/>
  <c r="J947" i="2"/>
  <c r="I948" i="2"/>
  <c r="J948" i="2"/>
  <c r="I949" i="2"/>
  <c r="J949" i="2"/>
  <c r="K949" i="2" s="1"/>
  <c r="I950" i="2"/>
  <c r="J950" i="2"/>
  <c r="K950" i="2" s="1"/>
  <c r="I951" i="2"/>
  <c r="J951" i="2"/>
  <c r="K951" i="2" s="1"/>
  <c r="I952" i="2"/>
  <c r="J952" i="2"/>
  <c r="K952" i="2" s="1"/>
  <c r="I953" i="2"/>
  <c r="J953" i="2"/>
  <c r="K953" i="2" s="1"/>
  <c r="I954" i="2"/>
  <c r="J954" i="2"/>
  <c r="I955" i="2"/>
  <c r="J955" i="2"/>
  <c r="I956" i="2"/>
  <c r="J956" i="2"/>
  <c r="I957" i="2"/>
  <c r="J957" i="2"/>
  <c r="K957" i="2" s="1"/>
  <c r="I958" i="2"/>
  <c r="J958" i="2"/>
  <c r="K958" i="2" s="1"/>
  <c r="I959" i="2"/>
  <c r="J959" i="2"/>
  <c r="K959" i="2" s="1"/>
  <c r="I960" i="2"/>
  <c r="J960" i="2"/>
  <c r="K960" i="2" s="1"/>
  <c r="I961" i="2"/>
  <c r="J961" i="2"/>
  <c r="K961" i="2" s="1"/>
  <c r="I962" i="2"/>
  <c r="J962" i="2"/>
  <c r="I963" i="2"/>
  <c r="J963" i="2"/>
  <c r="I964" i="2"/>
  <c r="J964" i="2"/>
  <c r="I965" i="2"/>
  <c r="J965" i="2"/>
  <c r="K965" i="2" s="1"/>
  <c r="I966" i="2"/>
  <c r="J966" i="2"/>
  <c r="K966" i="2" s="1"/>
  <c r="I967" i="2"/>
  <c r="J967" i="2"/>
  <c r="K967" i="2" s="1"/>
  <c r="I968" i="2"/>
  <c r="J968" i="2"/>
  <c r="K968" i="2" s="1"/>
  <c r="I969" i="2"/>
  <c r="J969" i="2"/>
  <c r="K969" i="2" s="1"/>
  <c r="I970" i="2"/>
  <c r="J970" i="2"/>
  <c r="I971" i="2"/>
  <c r="J971" i="2"/>
  <c r="I972" i="2"/>
  <c r="J972" i="2"/>
  <c r="I973" i="2"/>
  <c r="J973" i="2"/>
  <c r="K973" i="2" s="1"/>
  <c r="I974" i="2"/>
  <c r="J974" i="2"/>
  <c r="K974" i="2" s="1"/>
  <c r="I975" i="2"/>
  <c r="J975" i="2"/>
  <c r="K975" i="2" s="1"/>
  <c r="I976" i="2"/>
  <c r="J976" i="2"/>
  <c r="K976" i="2" s="1"/>
  <c r="I977" i="2"/>
  <c r="J977" i="2"/>
  <c r="K977" i="2" s="1"/>
  <c r="I978" i="2"/>
  <c r="J978" i="2"/>
  <c r="I979" i="2"/>
  <c r="J979" i="2"/>
  <c r="I980" i="2"/>
  <c r="J980" i="2"/>
  <c r="I981" i="2"/>
  <c r="J981" i="2"/>
  <c r="K981" i="2" s="1"/>
  <c r="I982" i="2"/>
  <c r="J982" i="2"/>
  <c r="K982" i="2" s="1"/>
  <c r="I983" i="2"/>
  <c r="J983" i="2"/>
  <c r="K983" i="2" s="1"/>
  <c r="I984" i="2"/>
  <c r="J984" i="2"/>
  <c r="K984" i="2" s="1"/>
  <c r="I985" i="2"/>
  <c r="J985" i="2"/>
  <c r="K985" i="2" s="1"/>
  <c r="I986" i="2"/>
  <c r="J986" i="2"/>
  <c r="I987" i="2"/>
  <c r="J987" i="2"/>
  <c r="K987" i="2" s="1"/>
  <c r="I988" i="2"/>
  <c r="J988" i="2"/>
  <c r="K988" i="2" s="1"/>
  <c r="I989" i="2"/>
  <c r="J989" i="2"/>
  <c r="K989" i="2" s="1"/>
  <c r="I990" i="2"/>
  <c r="J990" i="2"/>
  <c r="I991" i="2"/>
  <c r="J991" i="2"/>
  <c r="I992" i="2"/>
  <c r="J992" i="2"/>
  <c r="I993" i="2"/>
  <c r="J993" i="2"/>
  <c r="K993" i="2" s="1"/>
  <c r="I994" i="2"/>
  <c r="J994" i="2"/>
  <c r="K994" i="2" s="1"/>
  <c r="I995" i="2"/>
  <c r="J995" i="2"/>
  <c r="K995" i="2" s="1"/>
  <c r="I996" i="2"/>
  <c r="J996" i="2"/>
  <c r="K996" i="2" s="1"/>
  <c r="I997" i="2"/>
  <c r="J997" i="2"/>
  <c r="K997" i="2" s="1"/>
  <c r="I998" i="2"/>
  <c r="J998" i="2"/>
  <c r="I999" i="2"/>
  <c r="J999" i="2"/>
  <c r="I1000" i="2"/>
  <c r="J1000" i="2"/>
  <c r="I1001" i="2"/>
  <c r="J1001" i="2"/>
  <c r="K1001" i="2" s="1"/>
  <c r="I1002" i="2"/>
  <c r="J1002" i="2"/>
  <c r="K1002" i="2" s="1"/>
  <c r="I1003" i="2"/>
  <c r="J1003" i="2"/>
  <c r="K1003" i="2" s="1"/>
  <c r="I1004" i="2"/>
  <c r="J1004" i="2"/>
  <c r="K1004" i="2" s="1"/>
  <c r="I1005" i="2"/>
  <c r="J1005" i="2"/>
  <c r="K1005" i="2" s="1"/>
  <c r="I1006" i="2"/>
  <c r="J1006" i="2"/>
  <c r="I1007" i="2"/>
  <c r="J1007" i="2"/>
  <c r="I1008" i="2"/>
  <c r="J1008" i="2"/>
  <c r="K1008" i="2" s="1"/>
  <c r="I1009" i="2"/>
  <c r="J1009" i="2"/>
  <c r="K1009" i="2" s="1"/>
  <c r="I1010" i="2"/>
  <c r="J1010" i="2"/>
  <c r="I1011" i="2"/>
  <c r="J1011" i="2"/>
  <c r="K1011" i="2" s="1"/>
  <c r="I1012" i="2"/>
  <c r="J1012" i="2"/>
  <c r="K1012" i="2" s="1"/>
  <c r="I1013" i="2"/>
  <c r="J1013" i="2"/>
  <c r="K1013" i="2" s="1"/>
  <c r="I1014" i="2"/>
  <c r="J1014" i="2"/>
  <c r="I1015" i="2"/>
  <c r="J1015" i="2"/>
  <c r="K1015" i="2" s="1"/>
  <c r="I1016" i="2"/>
  <c r="J1016" i="2"/>
  <c r="K1016" i="2" s="1"/>
  <c r="I1017" i="2"/>
  <c r="J1017" i="2"/>
  <c r="K1017" i="2" s="1"/>
  <c r="I1018" i="2"/>
  <c r="J1018" i="2"/>
  <c r="I1019" i="2"/>
  <c r="J1019" i="2"/>
  <c r="I1020" i="2"/>
  <c r="J1020" i="2"/>
  <c r="K1020" i="2" s="1"/>
  <c r="I1021" i="2"/>
  <c r="J1021" i="2"/>
  <c r="K1021" i="2" s="1"/>
  <c r="I1022" i="2"/>
  <c r="J1022" i="2"/>
  <c r="I1023" i="2"/>
  <c r="J1023" i="2"/>
  <c r="K1023" i="2" s="1"/>
  <c r="I1024" i="2"/>
  <c r="J1024" i="2"/>
  <c r="K1024" i="2" s="1"/>
  <c r="I1025" i="2"/>
  <c r="J1025" i="2"/>
  <c r="K1025" i="2" s="1"/>
  <c r="I1026" i="2"/>
  <c r="J1026" i="2"/>
  <c r="I1027" i="2"/>
  <c r="J1027" i="2"/>
  <c r="K1027" i="2" s="1"/>
  <c r="I1028" i="2"/>
  <c r="J1028" i="2"/>
  <c r="K1028" i="2" s="1"/>
  <c r="I1029" i="2"/>
  <c r="J1029" i="2"/>
  <c r="K1029" i="2" s="1"/>
  <c r="I1030" i="2"/>
  <c r="J1030" i="2"/>
  <c r="I1031" i="2"/>
  <c r="J1031" i="2"/>
  <c r="I1032" i="2"/>
  <c r="J1032" i="2"/>
  <c r="K1032" i="2" s="1"/>
  <c r="I1033" i="2"/>
  <c r="J1033" i="2"/>
  <c r="K1033" i="2" s="1"/>
  <c r="I1034" i="2"/>
  <c r="J1034" i="2"/>
  <c r="I1035" i="2"/>
  <c r="J1035" i="2"/>
  <c r="I1036" i="2"/>
  <c r="J1036" i="2"/>
  <c r="K1036" i="2" s="1"/>
  <c r="I1037" i="2"/>
  <c r="J1037" i="2"/>
  <c r="K1037" i="2" s="1"/>
  <c r="I1038" i="2"/>
  <c r="J1038" i="2"/>
  <c r="I1039" i="2"/>
  <c r="J1039" i="2"/>
  <c r="K1039" i="2" s="1"/>
  <c r="I1040" i="2"/>
  <c r="J1040" i="2"/>
  <c r="K1040" i="2" s="1"/>
  <c r="I1041" i="2"/>
  <c r="J1041" i="2"/>
  <c r="K1041" i="2" s="1"/>
  <c r="I1042" i="2"/>
  <c r="J1042" i="2"/>
  <c r="I1043" i="2"/>
  <c r="J1043" i="2"/>
  <c r="I1044" i="2"/>
  <c r="J1044" i="2"/>
  <c r="K1044" i="2" s="1"/>
  <c r="I1045" i="2"/>
  <c r="J1045" i="2"/>
  <c r="K1045" i="2" s="1"/>
  <c r="I1046" i="2"/>
  <c r="J1046" i="2"/>
  <c r="I1047" i="2"/>
  <c r="J1047" i="2"/>
  <c r="K1047" i="2" s="1"/>
  <c r="I1048" i="2"/>
  <c r="J1048" i="2"/>
  <c r="K1048" i="2" s="1"/>
  <c r="I1049" i="2"/>
  <c r="J1049" i="2"/>
  <c r="K1049" i="2" s="1"/>
  <c r="I1050" i="2"/>
  <c r="J1050" i="2"/>
  <c r="I1051" i="2"/>
  <c r="J1051" i="2"/>
  <c r="I1052" i="2"/>
  <c r="J1052" i="2"/>
  <c r="K1052" i="2" s="1"/>
  <c r="I1053" i="2"/>
  <c r="J1053" i="2"/>
  <c r="K1053" i="2" s="1"/>
  <c r="I1054" i="2"/>
  <c r="J1054" i="2"/>
  <c r="K1054" i="2" s="1"/>
  <c r="I1055" i="2"/>
  <c r="J1055" i="2"/>
  <c r="K1055" i="2" s="1"/>
  <c r="I1056" i="2"/>
  <c r="J1056" i="2"/>
  <c r="K1056" i="2" s="1"/>
  <c r="I1057" i="2"/>
  <c r="J1057" i="2"/>
  <c r="K1057" i="2" s="1"/>
  <c r="I1058" i="2"/>
  <c r="J1058" i="2"/>
  <c r="I1059" i="2"/>
  <c r="J1059" i="2"/>
  <c r="I1060" i="2"/>
  <c r="J1060" i="2"/>
  <c r="I1061" i="2"/>
  <c r="J1061" i="2"/>
  <c r="K1061" i="2" s="1"/>
  <c r="I1062" i="2"/>
  <c r="J1062" i="2"/>
  <c r="K1062" i="2" s="1"/>
  <c r="I1063" i="2"/>
  <c r="J1063" i="2"/>
  <c r="K1063" i="2" s="1"/>
  <c r="I1064" i="2"/>
  <c r="J1064" i="2"/>
  <c r="K1064" i="2" s="1"/>
  <c r="I1065" i="2"/>
  <c r="J1065" i="2"/>
  <c r="K1065" i="2" s="1"/>
  <c r="I1066" i="2"/>
  <c r="J1066" i="2"/>
  <c r="I1067" i="2"/>
  <c r="J1067" i="2"/>
  <c r="I1068" i="2"/>
  <c r="J1068" i="2"/>
  <c r="K1068" i="2" s="1"/>
  <c r="I1069" i="2"/>
  <c r="J1069" i="2"/>
  <c r="K1069" i="2" s="1"/>
  <c r="I1070" i="2"/>
  <c r="J1070" i="2"/>
  <c r="K1070" i="2" s="1"/>
  <c r="I1071" i="2"/>
  <c r="J1071" i="2"/>
  <c r="K1071" i="2" s="1"/>
  <c r="I1072" i="2"/>
  <c r="J1072" i="2"/>
  <c r="K1072" i="2" s="1"/>
  <c r="I1073" i="2"/>
  <c r="J1073" i="2"/>
  <c r="K1073" i="2" s="1"/>
  <c r="I1074" i="2"/>
  <c r="J1074" i="2"/>
  <c r="I1075" i="2"/>
  <c r="J1075" i="2"/>
  <c r="K1075" i="2" s="1"/>
  <c r="I1076" i="2"/>
  <c r="J1076" i="2"/>
  <c r="K1076" i="2" s="1"/>
  <c r="I1077" i="2"/>
  <c r="J1077" i="2"/>
  <c r="K1077" i="2" s="1"/>
  <c r="I1078" i="2"/>
  <c r="J1078" i="2"/>
  <c r="I1079" i="2"/>
  <c r="J1079" i="2"/>
  <c r="I1080" i="2"/>
  <c r="J1080" i="2"/>
  <c r="K1080" i="2" s="1"/>
  <c r="I1081" i="2"/>
  <c r="J1081" i="2"/>
  <c r="K1081" i="2" s="1"/>
  <c r="I1082" i="2"/>
  <c r="J1082" i="2"/>
  <c r="I1083" i="2"/>
  <c r="J1083" i="2"/>
  <c r="K1083" i="2" s="1"/>
  <c r="I1084" i="2"/>
  <c r="J1084" i="2"/>
  <c r="K1084" i="2" s="1"/>
  <c r="I1085" i="2"/>
  <c r="J1085" i="2"/>
  <c r="K1085" i="2" s="1"/>
  <c r="I1086" i="2"/>
  <c r="J1086" i="2"/>
  <c r="I1087" i="2"/>
  <c r="J1087" i="2"/>
  <c r="I1088" i="2"/>
  <c r="J1088" i="2"/>
  <c r="K1088" i="2" s="1"/>
  <c r="I1089" i="2"/>
  <c r="J1089" i="2"/>
  <c r="K1089" i="2" s="1"/>
  <c r="I1090" i="2"/>
  <c r="J1090" i="2"/>
  <c r="K1090" i="2" s="1"/>
  <c r="I1091" i="2"/>
  <c r="J1091" i="2"/>
  <c r="K1091" i="2" s="1"/>
  <c r="I1092" i="2"/>
  <c r="J1092" i="2"/>
  <c r="K1092" i="2" s="1"/>
  <c r="I1093" i="2"/>
  <c r="J1093" i="2"/>
  <c r="K1093" i="2" s="1"/>
  <c r="I1094" i="2"/>
  <c r="J1094" i="2"/>
  <c r="I1095" i="2"/>
  <c r="J1095" i="2"/>
  <c r="I1096" i="2"/>
  <c r="J1096" i="2"/>
  <c r="I1097" i="2"/>
  <c r="J1097" i="2"/>
  <c r="K1097" i="2" s="1"/>
  <c r="I1098" i="2"/>
  <c r="J1098" i="2"/>
  <c r="K1098" i="2" s="1"/>
  <c r="I1099" i="2"/>
  <c r="J1099" i="2"/>
  <c r="K1099" i="2" s="1"/>
  <c r="I1100" i="2"/>
  <c r="J1100" i="2"/>
  <c r="K1100" i="2" s="1"/>
  <c r="I1101" i="2"/>
  <c r="J1101" i="2"/>
  <c r="K1101" i="2" s="1"/>
  <c r="I1102" i="2"/>
  <c r="J1102" i="2"/>
  <c r="I1103" i="2"/>
  <c r="J1103" i="2"/>
  <c r="I1104" i="2"/>
  <c r="J1104" i="2"/>
  <c r="I1105" i="2"/>
  <c r="J1105" i="2"/>
  <c r="K1105" i="2" s="1"/>
  <c r="I1106" i="2"/>
  <c r="J1106" i="2"/>
  <c r="K1106" i="2" s="1"/>
  <c r="I1107" i="2"/>
  <c r="J1107" i="2"/>
  <c r="K1107" i="2" s="1"/>
  <c r="I1108" i="2"/>
  <c r="J1108" i="2"/>
  <c r="K1108" i="2" s="1"/>
  <c r="I1109" i="2"/>
  <c r="J1109" i="2"/>
  <c r="K1109" i="2" s="1"/>
  <c r="I1110" i="2"/>
  <c r="J1110" i="2"/>
  <c r="I1111" i="2"/>
  <c r="J1111" i="2"/>
  <c r="I1112" i="2"/>
  <c r="J1112" i="2"/>
  <c r="I1113" i="2"/>
  <c r="J1113" i="2"/>
  <c r="K1113" i="2" s="1"/>
  <c r="I1114" i="2"/>
  <c r="J1114" i="2"/>
  <c r="K1114" i="2" s="1"/>
  <c r="I1115" i="2"/>
  <c r="J1115" i="2"/>
  <c r="K1115" i="2" s="1"/>
  <c r="I1116" i="2"/>
  <c r="J1116" i="2"/>
  <c r="K1116" i="2" s="1"/>
  <c r="I1117" i="2"/>
  <c r="J1117" i="2"/>
  <c r="K1117" i="2" s="1"/>
  <c r="I1118" i="2"/>
  <c r="J1118" i="2"/>
  <c r="I1119" i="2"/>
  <c r="J1119" i="2"/>
  <c r="I1120" i="2"/>
  <c r="J1120" i="2"/>
  <c r="I1121" i="2"/>
  <c r="J1121" i="2"/>
  <c r="K1121" i="2" s="1"/>
  <c r="I1122" i="2"/>
  <c r="J1122" i="2"/>
  <c r="K1122" i="2" s="1"/>
  <c r="I1123" i="2"/>
  <c r="J1123" i="2"/>
  <c r="K1123" i="2" s="1"/>
  <c r="I1124" i="2"/>
  <c r="J1124" i="2"/>
  <c r="K1124" i="2" s="1"/>
  <c r="I1125" i="2"/>
  <c r="J1125" i="2"/>
  <c r="K1125" i="2" s="1"/>
  <c r="I1126" i="2"/>
  <c r="J1126" i="2"/>
  <c r="I1127" i="2"/>
  <c r="J1127" i="2"/>
  <c r="I1128" i="2"/>
  <c r="J1128" i="2"/>
  <c r="I1129" i="2"/>
  <c r="J1129" i="2"/>
  <c r="K1129" i="2" s="1"/>
  <c r="I1130" i="2"/>
  <c r="J1130" i="2"/>
  <c r="K1130" i="2" s="1"/>
  <c r="I1131" i="2"/>
  <c r="J1131" i="2"/>
  <c r="K1131" i="2" s="1"/>
  <c r="I1132" i="2"/>
  <c r="J1132" i="2"/>
  <c r="K1132" i="2" s="1"/>
  <c r="I1133" i="2"/>
  <c r="J1133" i="2"/>
  <c r="K1133" i="2" s="1"/>
  <c r="I1134" i="2"/>
  <c r="J1134" i="2"/>
  <c r="I1135" i="2"/>
  <c r="J1135" i="2"/>
  <c r="I1136" i="2"/>
  <c r="J1136" i="2"/>
  <c r="I1137" i="2"/>
  <c r="J1137" i="2"/>
  <c r="K1137" i="2" s="1"/>
  <c r="I1138" i="2"/>
  <c r="J1138" i="2"/>
  <c r="K1138" i="2" s="1"/>
  <c r="I1139" i="2"/>
  <c r="J1139" i="2"/>
  <c r="K1139" i="2" s="1"/>
  <c r="I1140" i="2"/>
  <c r="J1140" i="2"/>
  <c r="K1140" i="2" s="1"/>
  <c r="I1141" i="2"/>
  <c r="J1141" i="2"/>
  <c r="K1141" i="2" s="1"/>
  <c r="I1142" i="2"/>
  <c r="J1142" i="2"/>
  <c r="I1143" i="2"/>
  <c r="J1143" i="2"/>
  <c r="I1144" i="2"/>
  <c r="J1144" i="2"/>
  <c r="I1145" i="2"/>
  <c r="J1145" i="2"/>
  <c r="K1145" i="2" s="1"/>
  <c r="I1146" i="2"/>
  <c r="J1146" i="2"/>
  <c r="K1146" i="2" s="1"/>
  <c r="I1147" i="2"/>
  <c r="J1147" i="2"/>
  <c r="K1147" i="2" s="1"/>
  <c r="I1148" i="2"/>
  <c r="J1148" i="2"/>
  <c r="K1148" i="2" s="1"/>
  <c r="I1149" i="2"/>
  <c r="J1149" i="2"/>
  <c r="K1149" i="2" s="1"/>
  <c r="I1150" i="2"/>
  <c r="J1150" i="2"/>
  <c r="I1151" i="2"/>
  <c r="J1151" i="2"/>
  <c r="I1152" i="2"/>
  <c r="J1152" i="2"/>
  <c r="I1153" i="2"/>
  <c r="J1153" i="2"/>
  <c r="K1153" i="2" s="1"/>
  <c r="I1154" i="2"/>
  <c r="J1154" i="2"/>
  <c r="K1154" i="2" s="1"/>
  <c r="I1155" i="2"/>
  <c r="J1155" i="2"/>
  <c r="K1155" i="2" s="1"/>
  <c r="I1156" i="2"/>
  <c r="J1156" i="2"/>
  <c r="K1156" i="2" s="1"/>
  <c r="I1157" i="2"/>
  <c r="J1157" i="2"/>
  <c r="K1157" i="2" s="1"/>
  <c r="I1158" i="2"/>
  <c r="J1158" i="2"/>
  <c r="I1159" i="2"/>
  <c r="J1159" i="2"/>
  <c r="I1160" i="2"/>
  <c r="J1160" i="2"/>
  <c r="K1160" i="2" s="1"/>
  <c r="I1161" i="2"/>
  <c r="J1161" i="2"/>
  <c r="K1161" i="2" s="1"/>
  <c r="I1162" i="2"/>
  <c r="J1162" i="2"/>
  <c r="I1163" i="2"/>
  <c r="J1163" i="2"/>
  <c r="K1163" i="2" s="1"/>
  <c r="I1164" i="2"/>
  <c r="J1164" i="2"/>
  <c r="K1164" i="2" s="1"/>
  <c r="I1165" i="2"/>
  <c r="J1165" i="2"/>
  <c r="K1165" i="2" s="1"/>
  <c r="I1166" i="2"/>
  <c r="J1166" i="2"/>
  <c r="I1167" i="2"/>
  <c r="J1167" i="2"/>
  <c r="I1168" i="2"/>
  <c r="J1168" i="2"/>
  <c r="K1168" i="2" s="1"/>
  <c r="I1169" i="2"/>
  <c r="J1169" i="2"/>
  <c r="K1169" i="2" s="1"/>
  <c r="I1170" i="2"/>
  <c r="J1170" i="2"/>
  <c r="I1171" i="2"/>
  <c r="J1171" i="2"/>
  <c r="K1171" i="2" s="1"/>
  <c r="I1172" i="2"/>
  <c r="J1172" i="2"/>
  <c r="K1172" i="2" s="1"/>
  <c r="I1173" i="2"/>
  <c r="J1173" i="2"/>
  <c r="K1173" i="2" s="1"/>
  <c r="I1174" i="2"/>
  <c r="J1174" i="2"/>
  <c r="I1175" i="2"/>
  <c r="J1175" i="2"/>
  <c r="I1176" i="2"/>
  <c r="J1176" i="2"/>
  <c r="K1176" i="2" s="1"/>
  <c r="I1177" i="2"/>
  <c r="J1177" i="2"/>
  <c r="K1177" i="2" s="1"/>
  <c r="I1178" i="2"/>
  <c r="J1178" i="2"/>
  <c r="I1179" i="2"/>
  <c r="J1179" i="2"/>
  <c r="K1179" i="2" s="1"/>
  <c r="I1180" i="2"/>
  <c r="J1180" i="2"/>
  <c r="K1180" i="2" s="1"/>
  <c r="I1181" i="2"/>
  <c r="J1181" i="2"/>
  <c r="K1181" i="2" s="1"/>
  <c r="I1182" i="2"/>
  <c r="J1182" i="2"/>
  <c r="I1183" i="2"/>
  <c r="J1183" i="2"/>
  <c r="I1184" i="2"/>
  <c r="J1184" i="2"/>
  <c r="I1185" i="2"/>
  <c r="J1185" i="2"/>
  <c r="K1185" i="2" s="1"/>
  <c r="I1186" i="2"/>
  <c r="J1186" i="2"/>
  <c r="K1186" i="2" s="1"/>
  <c r="I1187" i="2"/>
  <c r="J1187" i="2"/>
  <c r="K1187" i="2" s="1"/>
  <c r="I1188" i="2"/>
  <c r="J1188" i="2"/>
  <c r="K1188" i="2" s="1"/>
  <c r="I1189" i="2"/>
  <c r="J1189" i="2"/>
  <c r="K1189" i="2" s="1"/>
  <c r="I1190" i="2"/>
  <c r="J1190" i="2"/>
  <c r="I1191" i="2"/>
  <c r="J1191" i="2"/>
  <c r="I1192" i="2"/>
  <c r="J1192" i="2"/>
  <c r="I1193" i="2"/>
  <c r="J1193" i="2"/>
  <c r="K1193" i="2" s="1"/>
  <c r="I1194" i="2"/>
  <c r="J1194" i="2"/>
  <c r="K1194" i="2" s="1"/>
  <c r="I1195" i="2"/>
  <c r="J1195" i="2"/>
  <c r="K1195" i="2" s="1"/>
  <c r="I1196" i="2"/>
  <c r="J1196" i="2"/>
  <c r="K1196" i="2" s="1"/>
  <c r="I1197" i="2"/>
  <c r="J1197" i="2"/>
  <c r="K1197" i="2" s="1"/>
  <c r="I1198" i="2"/>
  <c r="J1198" i="2"/>
  <c r="I1199" i="2"/>
  <c r="J1199" i="2"/>
  <c r="I1200" i="2"/>
  <c r="J1200" i="2"/>
  <c r="I1201" i="2"/>
  <c r="J1201" i="2"/>
  <c r="K1201" i="2" s="1"/>
  <c r="I1202" i="2"/>
  <c r="J1202" i="2"/>
  <c r="K1202" i="2" s="1"/>
  <c r="I1203" i="2"/>
  <c r="J1203" i="2"/>
  <c r="K1203" i="2" s="1"/>
  <c r="I1204" i="2"/>
  <c r="J1204" i="2"/>
  <c r="K1204" i="2" s="1"/>
  <c r="I1205" i="2"/>
  <c r="J1205" i="2"/>
  <c r="K1205" i="2" s="1"/>
  <c r="I1206" i="2"/>
  <c r="J1206" i="2"/>
  <c r="K1206" i="2" s="1"/>
  <c r="I1207" i="2"/>
  <c r="J1207" i="2"/>
  <c r="K1207" i="2" s="1"/>
  <c r="I1208" i="2"/>
  <c r="J1208" i="2"/>
  <c r="K1208" i="2" s="1"/>
  <c r="I1209" i="2"/>
  <c r="J1209" i="2"/>
  <c r="K1209" i="2" s="1"/>
  <c r="I1210" i="2"/>
  <c r="J1210" i="2"/>
  <c r="I1211" i="2"/>
  <c r="J1211" i="2"/>
  <c r="I1212" i="2"/>
  <c r="J1212" i="2"/>
  <c r="I1213" i="2"/>
  <c r="J1213" i="2"/>
  <c r="K1213" i="2" s="1"/>
  <c r="I1214" i="2"/>
  <c r="J1214" i="2"/>
  <c r="K1214" i="2" s="1"/>
  <c r="I1215" i="2"/>
  <c r="J1215" i="2"/>
  <c r="K1215" i="2" s="1"/>
  <c r="I1216" i="2"/>
  <c r="J1216" i="2"/>
  <c r="K1216" i="2" s="1"/>
  <c r="I1217" i="2"/>
  <c r="J1217" i="2"/>
  <c r="K1217" i="2" s="1"/>
  <c r="I1218" i="2"/>
  <c r="J1218" i="2"/>
  <c r="I1219" i="2"/>
  <c r="J1219" i="2"/>
  <c r="I1220" i="2"/>
  <c r="J1220" i="2"/>
  <c r="I1221" i="2"/>
  <c r="J1221" i="2"/>
  <c r="K1221" i="2" s="1"/>
  <c r="I1222" i="2"/>
  <c r="J1222" i="2"/>
  <c r="K1222" i="2" s="1"/>
  <c r="I1223" i="2"/>
  <c r="J1223" i="2"/>
  <c r="K1223" i="2" s="1"/>
  <c r="I1224" i="2"/>
  <c r="J1224" i="2"/>
  <c r="K1224" i="2" s="1"/>
  <c r="I1225" i="2"/>
  <c r="J1225" i="2"/>
  <c r="I1226" i="2"/>
  <c r="J1226" i="2"/>
  <c r="K1226" i="2" s="1"/>
  <c r="I1227" i="2"/>
  <c r="J1227" i="2"/>
  <c r="K1227" i="2" s="1"/>
  <c r="I1228" i="2"/>
  <c r="J1228" i="2"/>
  <c r="I1229" i="2"/>
  <c r="J1229" i="2"/>
  <c r="I1230" i="2"/>
  <c r="J1230" i="2"/>
  <c r="I1231" i="2"/>
  <c r="J1231" i="2"/>
  <c r="I1232" i="2"/>
  <c r="J1232" i="2"/>
  <c r="K1232" i="2" s="1"/>
  <c r="I1233" i="2"/>
  <c r="J1233" i="2"/>
  <c r="K1233" i="2" s="1"/>
  <c r="I1234" i="2"/>
  <c r="J1234" i="2"/>
  <c r="K1234" i="2" s="1"/>
  <c r="K544" i="2" l="1"/>
  <c r="K542" i="2"/>
  <c r="K540" i="2"/>
  <c r="K536" i="2"/>
  <c r="K534" i="2"/>
  <c r="K532" i="2"/>
  <c r="K528" i="2"/>
  <c r="K526" i="2"/>
  <c r="K524" i="2"/>
  <c r="K520" i="2"/>
  <c r="K518" i="2"/>
  <c r="K516" i="2"/>
  <c r="K514" i="2"/>
  <c r="K512" i="2"/>
  <c r="K510" i="2"/>
  <c r="K506" i="2"/>
  <c r="K504" i="2"/>
  <c r="K502" i="2"/>
  <c r="K498" i="2"/>
  <c r="K496" i="2"/>
  <c r="K494" i="2"/>
  <c r="K490" i="2"/>
  <c r="K488" i="2"/>
  <c r="K486" i="2"/>
  <c r="K482" i="2"/>
  <c r="K480" i="2"/>
  <c r="K478" i="2"/>
  <c r="K474" i="2"/>
  <c r="K472" i="2"/>
  <c r="K470" i="2"/>
  <c r="K466" i="2"/>
  <c r="K464" i="2"/>
  <c r="K462" i="2"/>
  <c r="K458" i="2"/>
  <c r="K456" i="2"/>
  <c r="K454" i="2"/>
  <c r="K450" i="2"/>
  <c r="K448" i="2"/>
  <c r="K446" i="2"/>
  <c r="K442" i="2"/>
  <c r="K440" i="2"/>
  <c r="K438" i="2"/>
  <c r="K434" i="2"/>
  <c r="K432" i="2"/>
  <c r="K430" i="2"/>
  <c r="K396" i="2"/>
  <c r="K394" i="2"/>
  <c r="K388" i="2"/>
  <c r="K386" i="2"/>
  <c r="K380" i="2"/>
  <c r="K378" i="2"/>
  <c r="K372" i="2"/>
  <c r="K370" i="2"/>
  <c r="K368" i="2"/>
  <c r="K366" i="2"/>
  <c r="K364" i="2"/>
  <c r="K362" i="2"/>
  <c r="K360" i="2"/>
  <c r="K358" i="2"/>
  <c r="K356" i="2"/>
  <c r="K354" i="2"/>
  <c r="K352" i="2"/>
  <c r="K350" i="2"/>
  <c r="K348" i="2"/>
  <c r="K346" i="2"/>
  <c r="K344" i="2"/>
  <c r="K342" i="2"/>
  <c r="K340" i="2"/>
  <c r="K338" i="2"/>
  <c r="K336" i="2"/>
  <c r="K334" i="2"/>
  <c r="K332" i="2"/>
  <c r="K330" i="2"/>
  <c r="K328" i="2"/>
  <c r="K326" i="2"/>
  <c r="K324" i="2"/>
  <c r="K322" i="2"/>
  <c r="K320" i="2"/>
  <c r="K318" i="2"/>
  <c r="K316" i="2"/>
  <c r="K314" i="2"/>
  <c r="K312" i="2"/>
  <c r="K310" i="2"/>
  <c r="K308" i="2"/>
  <c r="K306" i="2"/>
  <c r="K304" i="2"/>
  <c r="K302" i="2"/>
  <c r="K288" i="2"/>
  <c r="K286" i="2"/>
  <c r="K284" i="2"/>
  <c r="K282" i="2"/>
  <c r="K280" i="2"/>
  <c r="K278" i="2"/>
  <c r="K272" i="2"/>
  <c r="K270" i="2"/>
  <c r="K264" i="2"/>
  <c r="K262" i="2"/>
  <c r="K1231" i="2"/>
  <c r="K1230" i="2"/>
  <c r="K1229" i="2"/>
  <c r="K1228" i="2"/>
  <c r="K1225" i="2"/>
  <c r="K1220" i="2"/>
  <c r="K1219" i="2"/>
  <c r="K1218" i="2"/>
  <c r="K1212" i="2"/>
  <c r="K1211" i="2"/>
  <c r="K1210" i="2"/>
  <c r="K1178" i="2"/>
  <c r="K1170" i="2"/>
  <c r="K1162" i="2"/>
  <c r="K1082" i="2"/>
  <c r="K1074" i="2"/>
  <c r="K1067" i="2"/>
  <c r="K1066" i="2"/>
  <c r="K1060" i="2"/>
  <c r="K1059" i="2"/>
  <c r="K1058" i="2"/>
  <c r="K1051" i="2"/>
  <c r="K1050" i="2"/>
  <c r="K1043" i="2"/>
  <c r="K1042" i="2"/>
  <c r="K1035" i="2"/>
  <c r="K1034" i="2"/>
  <c r="K1026" i="2"/>
  <c r="K1019" i="2"/>
  <c r="K1018" i="2"/>
  <c r="K1010" i="2"/>
  <c r="K1200" i="2"/>
  <c r="K1199" i="2"/>
  <c r="K1198" i="2"/>
  <c r="K1192" i="2"/>
  <c r="K1191" i="2"/>
  <c r="K1190" i="2"/>
  <c r="K1184" i="2"/>
  <c r="K1183" i="2"/>
  <c r="K1182" i="2"/>
  <c r="K1175" i="2"/>
  <c r="K1174" i="2"/>
  <c r="K1167" i="2"/>
  <c r="K1166" i="2"/>
  <c r="K1159" i="2"/>
  <c r="K1158" i="2"/>
  <c r="K1152" i="2"/>
  <c r="K1151" i="2"/>
  <c r="K1150" i="2"/>
  <c r="K1144" i="2"/>
  <c r="K1143" i="2"/>
  <c r="K1142" i="2"/>
  <c r="K1136" i="2"/>
  <c r="K1135" i="2"/>
  <c r="K1134" i="2"/>
  <c r="K1128" i="2"/>
  <c r="K1127" i="2"/>
  <c r="K1126" i="2"/>
  <c r="K1120" i="2"/>
  <c r="K1119" i="2"/>
  <c r="K1118" i="2"/>
  <c r="K1112" i="2"/>
  <c r="K1111" i="2"/>
  <c r="K1110" i="2"/>
  <c r="K1104" i="2"/>
  <c r="K1103" i="2"/>
  <c r="K1102" i="2"/>
  <c r="K1096" i="2"/>
  <c r="K1095" i="2"/>
  <c r="K1094" i="2"/>
  <c r="K1087" i="2"/>
  <c r="K1086" i="2"/>
  <c r="K1079" i="2"/>
  <c r="K1078" i="2"/>
  <c r="K1046" i="2"/>
  <c r="K1038" i="2"/>
  <c r="K1031" i="2"/>
  <c r="K1030" i="2"/>
  <c r="K1022" i="2"/>
  <c r="K1014" i="2"/>
  <c r="K1007" i="2"/>
  <c r="K1006" i="2"/>
  <c r="K1000" i="2"/>
  <c r="K999" i="2"/>
  <c r="K998" i="2"/>
  <c r="K992" i="2"/>
  <c r="K991" i="2"/>
  <c r="K990" i="2"/>
  <c r="K986" i="2"/>
  <c r="K980" i="2"/>
  <c r="K979" i="2"/>
  <c r="K978" i="2"/>
  <c r="K972" i="2"/>
  <c r="K971" i="2"/>
  <c r="K970" i="2"/>
  <c r="K964" i="2"/>
  <c r="K963" i="2"/>
  <c r="K962" i="2"/>
  <c r="K956" i="2"/>
  <c r="K955" i="2"/>
  <c r="K954" i="2"/>
  <c r="K948" i="2"/>
  <c r="K947" i="2"/>
  <c r="K946" i="2"/>
  <c r="K945" i="2"/>
  <c r="K939" i="2"/>
  <c r="K938" i="2"/>
  <c r="K937" i="2"/>
  <c r="K931" i="2"/>
  <c r="K930" i="2"/>
  <c r="K929" i="2"/>
  <c r="K923" i="2"/>
  <c r="K922" i="2"/>
  <c r="K921" i="2"/>
  <c r="K915" i="2"/>
  <c r="K914" i="2"/>
  <c r="K913" i="2"/>
  <c r="K907" i="2"/>
  <c r="K906" i="2"/>
  <c r="K905" i="2"/>
  <c r="K899" i="2"/>
  <c r="K898" i="2"/>
  <c r="K897" i="2"/>
  <c r="K891" i="2"/>
  <c r="K890" i="2"/>
  <c r="K889" i="2"/>
  <c r="K883" i="2"/>
  <c r="K882" i="2"/>
  <c r="K881" i="2"/>
  <c r="K875" i="2"/>
  <c r="K874" i="2"/>
  <c r="K873" i="2"/>
  <c r="K867" i="2"/>
  <c r="K866" i="2"/>
  <c r="K865" i="2"/>
  <c r="K859" i="2"/>
  <c r="K858" i="2"/>
  <c r="K857" i="2"/>
  <c r="K856" i="2"/>
  <c r="K855" i="2"/>
  <c r="K854" i="2"/>
  <c r="K853" i="2"/>
  <c r="K847" i="2"/>
  <c r="K846" i="2"/>
  <c r="K845" i="2"/>
  <c r="K844" i="2"/>
  <c r="K843" i="2"/>
  <c r="K842" i="2"/>
  <c r="K841" i="2"/>
  <c r="K840" i="2"/>
  <c r="K839" i="2"/>
  <c r="K838" i="2"/>
  <c r="K837" i="2"/>
  <c r="K827" i="2"/>
  <c r="K826" i="2"/>
  <c r="K825" i="2"/>
  <c r="K819" i="2"/>
  <c r="K818" i="2"/>
  <c r="K817" i="2"/>
  <c r="K811" i="2"/>
  <c r="K810" i="2"/>
  <c r="K809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61" i="2"/>
  <c r="K760" i="2"/>
  <c r="K759" i="2"/>
  <c r="K753" i="2"/>
  <c r="K752" i="2"/>
  <c r="K751" i="2"/>
  <c r="K745" i="2"/>
  <c r="K744" i="2"/>
  <c r="K743" i="2"/>
  <c r="K742" i="2"/>
  <c r="K741" i="2"/>
  <c r="K735" i="2"/>
  <c r="K734" i="2"/>
  <c r="K733" i="2"/>
  <c r="K732" i="2"/>
  <c r="K731" i="2"/>
  <c r="K730" i="2"/>
  <c r="K729" i="2"/>
  <c r="K728" i="2"/>
  <c r="K701" i="2"/>
  <c r="K700" i="2"/>
  <c r="K699" i="2"/>
  <c r="K693" i="2"/>
  <c r="K692" i="2"/>
  <c r="K691" i="2"/>
  <c r="K685" i="2"/>
  <c r="K684" i="2"/>
  <c r="K683" i="2"/>
  <c r="K669" i="2"/>
  <c r="K668" i="2"/>
  <c r="K667" i="2"/>
  <c r="K666" i="2"/>
  <c r="K665" i="2"/>
  <c r="K664" i="2"/>
  <c r="K663" i="2"/>
  <c r="K657" i="2"/>
  <c r="K656" i="2"/>
  <c r="K655" i="2"/>
  <c r="K595" i="2"/>
  <c r="K594" i="2"/>
  <c r="K593" i="2"/>
  <c r="K592" i="2"/>
  <c r="K591" i="2"/>
  <c r="K590" i="2"/>
  <c r="K589" i="2"/>
  <c r="K588" i="2"/>
  <c r="K587" i="2"/>
  <c r="K586" i="2"/>
  <c r="K585" i="2"/>
  <c r="K579" i="2"/>
  <c r="K578" i="2"/>
  <c r="K577" i="2"/>
  <c r="K571" i="2"/>
  <c r="K570" i="2"/>
  <c r="K569" i="2"/>
  <c r="K563" i="2"/>
  <c r="K562" i="2"/>
  <c r="K561" i="2"/>
  <c r="K555" i="2"/>
  <c r="K554" i="2"/>
  <c r="K553" i="2"/>
  <c r="K547" i="2"/>
  <c r="K546" i="2"/>
  <c r="K545" i="2"/>
  <c r="K539" i="2"/>
  <c r="K538" i="2"/>
  <c r="K537" i="2"/>
  <c r="K531" i="2"/>
  <c r="K530" i="2"/>
  <c r="K529" i="2"/>
  <c r="K523" i="2"/>
  <c r="K522" i="2"/>
  <c r="K521" i="2"/>
  <c r="K509" i="2"/>
  <c r="K508" i="2"/>
  <c r="K507" i="2"/>
  <c r="K501" i="2"/>
  <c r="K500" i="2"/>
  <c r="K499" i="2"/>
  <c r="K493" i="2"/>
  <c r="K492" i="2"/>
  <c r="K491" i="2"/>
  <c r="K485" i="2"/>
  <c r="K484" i="2"/>
  <c r="K483" i="2"/>
  <c r="K477" i="2"/>
  <c r="K476" i="2"/>
  <c r="K475" i="2"/>
  <c r="K469" i="2"/>
  <c r="K468" i="2"/>
  <c r="K467" i="2"/>
  <c r="K461" i="2"/>
  <c r="K460" i="2"/>
  <c r="K459" i="2"/>
  <c r="K453" i="2"/>
  <c r="K452" i="2"/>
  <c r="K451" i="2"/>
  <c r="K445" i="2"/>
  <c r="K444" i="2"/>
  <c r="K443" i="2"/>
  <c r="K437" i="2"/>
  <c r="K436" i="2"/>
  <c r="K435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2" i="2"/>
  <c r="K391" i="2"/>
  <c r="K390" i="2"/>
  <c r="K384" i="2"/>
  <c r="K383" i="2"/>
  <c r="K382" i="2"/>
  <c r="K376" i="2"/>
  <c r="K375" i="2"/>
  <c r="K374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76" i="2"/>
  <c r="K275" i="2"/>
  <c r="K274" i="2"/>
  <c r="K268" i="2"/>
  <c r="K267" i="2"/>
  <c r="K266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J261" i="2" l="1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B39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K41" i="2" l="1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F2" i="2" l="1"/>
</calcChain>
</file>

<file path=xl/comments1.xml><?xml version="1.0" encoding="utf-8"?>
<comments xmlns="http://schemas.openxmlformats.org/spreadsheetml/2006/main">
  <authors>
    <author>Chris</author>
    <author>albright</author>
    <author>Chris Albright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Found at http://www.basketball-reference.com/leagues/NBA_2013_games.html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" authorId="1" shapeId="0">
      <text>
        <r>
          <rPr>
            <b/>
            <sz val="8"/>
            <color indexed="81"/>
            <rFont val="Tahoma"/>
            <family val="2"/>
          </rPr>
          <t>Includes only regular-season games, not playoffs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5" authorId="2" shapeId="0">
      <text>
        <r>
          <rPr>
            <b/>
            <sz val="8"/>
            <color indexed="81"/>
            <rFont val="Tahoma"/>
            <family val="2"/>
          </rPr>
          <t>Home team score minus visiting team score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<sst xmlns="http://schemas.openxmlformats.org/spreadsheetml/2006/main" count="2563" uniqueCount="70">
  <si>
    <t>Ratings of teams</t>
  </si>
  <si>
    <t>Index</t>
  </si>
  <si>
    <t>Team name</t>
  </si>
  <si>
    <t>Rating</t>
  </si>
  <si>
    <t>Results of games</t>
  </si>
  <si>
    <t>Model predictions and errors</t>
  </si>
  <si>
    <t>Home team index</t>
  </si>
  <si>
    <t>Visiting team index</t>
  </si>
  <si>
    <t>Home team score</t>
  </si>
  <si>
    <t>Visiting team score</t>
  </si>
  <si>
    <t>Point spread</t>
  </si>
  <si>
    <t>Predicted spread</t>
  </si>
  <si>
    <t>Squared error</t>
  </si>
  <si>
    <t>Home team advantage</t>
  </si>
  <si>
    <t>Constraint on average rating (any nominal value could be used)</t>
  </si>
  <si>
    <t>Actual average</t>
  </si>
  <si>
    <t>=</t>
  </si>
  <si>
    <t>Nominal average</t>
  </si>
  <si>
    <t>Range names used:</t>
  </si>
  <si>
    <t>Actual_average</t>
  </si>
  <si>
    <t>=Model!$B$41</t>
  </si>
  <si>
    <t>Home_team_advantage</t>
  </si>
  <si>
    <t>Nominal_average</t>
  </si>
  <si>
    <t>RatingTable</t>
  </si>
  <si>
    <t>Sum_squared_errors</t>
  </si>
  <si>
    <t>=Model!$F$2</t>
  </si>
  <si>
    <t>Sorted from best to worst</t>
  </si>
  <si>
    <t>Sum squared errors</t>
  </si>
  <si>
    <t>Objective to minimize</t>
  </si>
  <si>
    <t>Atlanta Hawks</t>
  </si>
  <si>
    <t>Boston Celtics</t>
  </si>
  <si>
    <t>Charlotte Bobcats</t>
  </si>
  <si>
    <t>Chicago Bulls</t>
  </si>
  <si>
    <t>Cleveland Cavaliers</t>
  </si>
  <si>
    <t>Dallas Mavericks</t>
  </si>
  <si>
    <t>Denver Nuggets</t>
  </si>
  <si>
    <t>Detroit Pistons</t>
  </si>
  <si>
    <t>Golden State Warriors</t>
  </si>
  <si>
    <t>Houston Rockets</t>
  </si>
  <si>
    <t>Indiana Pacers</t>
  </si>
  <si>
    <t>Los Angeles Clippers</t>
  </si>
  <si>
    <t>Los Angeles Lakers</t>
  </si>
  <si>
    <t>Memphis Grizzlies</t>
  </si>
  <si>
    <t>Miami Heat</t>
  </si>
  <si>
    <t>Milwaukee Bucks</t>
  </si>
  <si>
    <t>Minnesota Timberwolves</t>
  </si>
  <si>
    <t>New Orleans Hornets</t>
  </si>
  <si>
    <t>Oklahoma City Thunder</t>
  </si>
  <si>
    <t>Orlando Magic</t>
  </si>
  <si>
    <t>Philadelphia 76ers</t>
  </si>
  <si>
    <t>Phoenix Suns</t>
  </si>
  <si>
    <t>Portland Trail Blazers</t>
  </si>
  <si>
    <t>Sacramento Kings</t>
  </si>
  <si>
    <t>San Antonio Spurs</t>
  </si>
  <si>
    <t>Toronto Raptors</t>
  </si>
  <si>
    <t>Utah Jazz</t>
  </si>
  <si>
    <t>Washington Wizards</t>
  </si>
  <si>
    <t>=Model!$B$39</t>
  </si>
  <si>
    <t>=Model!$B$36</t>
  </si>
  <si>
    <t>=Model!$C$5:$C$34</t>
  </si>
  <si>
    <t>=Model!$A$5:$C$34</t>
  </si>
  <si>
    <t>NBA champion</t>
  </si>
  <si>
    <t>NBA runnerup</t>
  </si>
  <si>
    <t>NBA regular season games in the 2012-2013 season</t>
  </si>
  <si>
    <t>Visitor</t>
  </si>
  <si>
    <t>Points</t>
  </si>
  <si>
    <t>Home</t>
  </si>
  <si>
    <t>New York Knicks</t>
  </si>
  <si>
    <t>Brooklyn Nets</t>
  </si>
  <si>
    <t>Original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</si>
</sst>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General_)"/>
    <numFmt numFmtId="165" formatCode="0.00_)"/>
    <numFmt numFmtId="166" formatCode="0.0000_)"/>
    <numFmt numFmtId="167" formatCode="0.0_)"/>
    <numFmt numFmtId="168" formatCode="0_)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/>
  </cellStyleXfs>
  <cellXfs count="29">
    <xf numFmtId="0" fontId="0" fillId="0" borderId="0" xfId="0"/>
    <xf numFmtId="164" fontId="5" fillId="0" borderId="0" xfId="1" applyFont="1"/>
    <xf numFmtId="164" fontId="4" fillId="0" borderId="0" xfId="1" applyFont="1"/>
    <xf numFmtId="164" fontId="5" fillId="0" borderId="0" xfId="1" applyNumberFormat="1" applyFont="1" applyAlignment="1" applyProtection="1">
      <alignment horizontal="left"/>
    </xf>
    <xf numFmtId="164" fontId="5" fillId="0" borderId="0" xfId="1" applyNumberFormat="1" applyFont="1" applyAlignment="1" applyProtection="1">
      <alignment horizontal="right"/>
    </xf>
    <xf numFmtId="164" fontId="4" fillId="0" borderId="0" xfId="1" applyNumberFormat="1" applyFont="1" applyAlignment="1" applyProtection="1">
      <alignment horizontal="left"/>
    </xf>
    <xf numFmtId="165" fontId="5" fillId="0" borderId="0" xfId="1" applyNumberFormat="1" applyFont="1" applyProtection="1"/>
    <xf numFmtId="164" fontId="5" fillId="0" borderId="0" xfId="1" applyFont="1" applyAlignment="1">
      <alignment horizontal="left"/>
    </xf>
    <xf numFmtId="164" fontId="5" fillId="0" borderId="0" xfId="1" applyFont="1" applyAlignment="1">
      <alignment horizontal="right"/>
    </xf>
    <xf numFmtId="164" fontId="5" fillId="0" borderId="0" xfId="1" applyNumberFormat="1" applyFont="1" applyFill="1" applyBorder="1" applyProtection="1"/>
    <xf numFmtId="166" fontId="5" fillId="0" borderId="0" xfId="1" applyNumberFormat="1" applyFont="1" applyProtection="1"/>
    <xf numFmtId="165" fontId="5" fillId="0" borderId="0" xfId="1" applyNumberFormat="1" applyFont="1" applyBorder="1" applyProtection="1"/>
    <xf numFmtId="167" fontId="5" fillId="0" borderId="0" xfId="1" applyNumberFormat="1" applyFont="1" applyProtection="1"/>
    <xf numFmtId="164" fontId="5" fillId="0" borderId="0" xfId="1" applyFont="1" applyFill="1" applyBorder="1"/>
    <xf numFmtId="2" fontId="5" fillId="2" borderId="0" xfId="1" applyNumberFormat="1" applyFont="1" applyFill="1" applyBorder="1"/>
    <xf numFmtId="165" fontId="5" fillId="2" borderId="0" xfId="1" applyNumberFormat="1" applyFont="1" applyFill="1" applyBorder="1" applyProtection="1"/>
    <xf numFmtId="168" fontId="5" fillId="3" borderId="0" xfId="1" applyNumberFormat="1" applyFont="1" applyFill="1" applyBorder="1" applyProtection="1"/>
    <xf numFmtId="2" fontId="5" fillId="4" borderId="0" xfId="1" applyNumberFormat="1" applyFont="1" applyFill="1" applyBorder="1"/>
    <xf numFmtId="165" fontId="5" fillId="0" borderId="0" xfId="1" applyNumberFormat="1" applyFont="1" applyFill="1" applyBorder="1" applyProtection="1"/>
    <xf numFmtId="0" fontId="6" fillId="0" borderId="0" xfId="0" applyFont="1" applyFill="1" applyBorder="1"/>
    <xf numFmtId="0" fontId="6" fillId="0" borderId="0" xfId="0" applyFont="1" applyAlignment="1">
      <alignment horizontal="left"/>
    </xf>
    <xf numFmtId="0" fontId="6" fillId="0" borderId="0" xfId="0" applyFont="1"/>
    <xf numFmtId="0" fontId="0" fillId="0" borderId="0" xfId="0" applyFont="1"/>
    <xf numFmtId="0" fontId="7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/>
    </xf>
    <xf numFmtId="164" fontId="5" fillId="0" borderId="0" xfId="1" applyFont="1" applyAlignment="1" applyProtection="1">
      <alignment horizontal="left"/>
    </xf>
    <xf numFmtId="164" fontId="5" fillId="0" borderId="0" xfId="1" applyFont="1" applyFill="1"/>
    <xf numFmtId="164" fontId="5" fillId="0" borderId="0" xfId="1" applyFont="1" applyFill="1" applyAlignment="1" applyProtection="1">
      <alignment horizontal="right"/>
    </xf>
  </cellXfs>
  <cellStyles count="2">
    <cellStyle name="Normal" xfId="0" builtinId="0" customBuiltin="1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87630</xdr:colOff>
      <xdr:row>4</xdr:row>
      <xdr:rowOff>100965</xdr:rowOff>
    </xdr:from>
    <xdr:to>
      <xdr:col>3</xdr:col>
      <xdr:colOff>506730</xdr:colOff>
      <xdr:row>4</xdr:row>
      <xdr:rowOff>100965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>
          <a:off x="2975610" y="832485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87630</xdr:colOff>
      <xdr:row>5</xdr:row>
      <xdr:rowOff>100965</xdr:rowOff>
    </xdr:from>
    <xdr:to>
      <xdr:col>3</xdr:col>
      <xdr:colOff>506730</xdr:colOff>
      <xdr:row>5</xdr:row>
      <xdr:rowOff>100965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2975610" y="1015365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syncVertical="1" syncRef="A1" transitionEvaluation="1" codeName="Sheet2">
    <pageSetUpPr fitToPage="1"/>
  </sheetPr>
  <dimension ref="A1:P1234"/>
  <sheetViews>
    <sheetView tabSelected="1" zoomScaleNormal="100" workbookViewId="0"/>
  </sheetViews>
  <sheetFormatPr defaultColWidth="9.6640625" defaultRowHeight="14.4" x14ac:dyDescent="0.3"/>
  <cols>
    <col min="1" max="1" width="23.44140625" style="1" customWidth="1"/>
    <col min="2" max="2" width="23.88671875" style="1" bestFit="1" customWidth="1"/>
    <col min="3" max="3" width="17" style="1" bestFit="1" customWidth="1"/>
    <col min="4" max="4" width="5.88671875" style="1" customWidth="1"/>
    <col min="5" max="5" width="18.6640625" style="1" bestFit="1" customWidth="1"/>
    <col min="6" max="6" width="20.5546875" style="1" bestFit="1" customWidth="1"/>
    <col min="7" max="7" width="18.44140625" style="1" bestFit="1" customWidth="1"/>
    <col min="8" max="8" width="20.33203125" style="1" bestFit="1" customWidth="1"/>
    <col min="9" max="9" width="13.5546875" style="1" bestFit="1" customWidth="1"/>
    <col min="10" max="10" width="18.44140625" style="1" customWidth="1"/>
    <col min="11" max="11" width="14.5546875" style="1" bestFit="1" customWidth="1"/>
    <col min="12" max="12" width="9.6640625" style="1"/>
    <col min="13" max="13" width="21.77734375" style="1" bestFit="1" customWidth="1"/>
    <col min="14" max="14" width="9.6640625" style="1"/>
    <col min="15" max="15" width="21.77734375" style="1" bestFit="1" customWidth="1"/>
    <col min="16" max="255" width="9.6640625" style="1"/>
    <col min="256" max="256" width="21.33203125" style="1" customWidth="1"/>
    <col min="257" max="257" width="22.6640625" style="1" customWidth="1"/>
    <col min="258" max="258" width="17" style="1" bestFit="1" customWidth="1"/>
    <col min="259" max="259" width="5.88671875" style="1" customWidth="1"/>
    <col min="260" max="260" width="19.109375" style="1" customWidth="1"/>
    <col min="261" max="261" width="15.6640625" style="1" bestFit="1" customWidth="1"/>
    <col min="262" max="262" width="18.88671875" style="1" customWidth="1"/>
    <col min="263" max="263" width="17.88671875" style="1" customWidth="1"/>
    <col min="264" max="264" width="17.33203125" style="1" bestFit="1" customWidth="1"/>
    <col min="265" max="265" width="11.44140625" style="1" bestFit="1" customWidth="1"/>
    <col min="266" max="266" width="17.5546875" style="1" customWidth="1"/>
    <col min="267" max="267" width="15" style="1" customWidth="1"/>
    <col min="268" max="511" width="9.6640625" style="1"/>
    <col min="512" max="512" width="21.33203125" style="1" customWidth="1"/>
    <col min="513" max="513" width="22.6640625" style="1" customWidth="1"/>
    <col min="514" max="514" width="17" style="1" bestFit="1" customWidth="1"/>
    <col min="515" max="515" width="5.88671875" style="1" customWidth="1"/>
    <col min="516" max="516" width="19.109375" style="1" customWidth="1"/>
    <col min="517" max="517" width="15.6640625" style="1" bestFit="1" customWidth="1"/>
    <col min="518" max="518" width="18.88671875" style="1" customWidth="1"/>
    <col min="519" max="519" width="17.88671875" style="1" customWidth="1"/>
    <col min="520" max="520" width="17.33203125" style="1" bestFit="1" customWidth="1"/>
    <col min="521" max="521" width="11.44140625" style="1" bestFit="1" customWidth="1"/>
    <col min="522" max="522" width="17.5546875" style="1" customWidth="1"/>
    <col min="523" max="523" width="15" style="1" customWidth="1"/>
    <col min="524" max="767" width="9.6640625" style="1"/>
    <col min="768" max="768" width="21.33203125" style="1" customWidth="1"/>
    <col min="769" max="769" width="22.6640625" style="1" customWidth="1"/>
    <col min="770" max="770" width="17" style="1" bestFit="1" customWidth="1"/>
    <col min="771" max="771" width="5.88671875" style="1" customWidth="1"/>
    <col min="772" max="772" width="19.109375" style="1" customWidth="1"/>
    <col min="773" max="773" width="15.6640625" style="1" bestFit="1" customWidth="1"/>
    <col min="774" max="774" width="18.88671875" style="1" customWidth="1"/>
    <col min="775" max="775" width="17.88671875" style="1" customWidth="1"/>
    <col min="776" max="776" width="17.33203125" style="1" bestFit="1" customWidth="1"/>
    <col min="777" max="777" width="11.44140625" style="1" bestFit="1" customWidth="1"/>
    <col min="778" max="778" width="17.5546875" style="1" customWidth="1"/>
    <col min="779" max="779" width="15" style="1" customWidth="1"/>
    <col min="780" max="1023" width="9.6640625" style="1"/>
    <col min="1024" max="1024" width="21.33203125" style="1" customWidth="1"/>
    <col min="1025" max="1025" width="22.6640625" style="1" customWidth="1"/>
    <col min="1026" max="1026" width="17" style="1" bestFit="1" customWidth="1"/>
    <col min="1027" max="1027" width="5.88671875" style="1" customWidth="1"/>
    <col min="1028" max="1028" width="19.109375" style="1" customWidth="1"/>
    <col min="1029" max="1029" width="15.6640625" style="1" bestFit="1" customWidth="1"/>
    <col min="1030" max="1030" width="18.88671875" style="1" customWidth="1"/>
    <col min="1031" max="1031" width="17.88671875" style="1" customWidth="1"/>
    <col min="1032" max="1032" width="17.33203125" style="1" bestFit="1" customWidth="1"/>
    <col min="1033" max="1033" width="11.44140625" style="1" bestFit="1" customWidth="1"/>
    <col min="1034" max="1034" width="17.5546875" style="1" customWidth="1"/>
    <col min="1035" max="1035" width="15" style="1" customWidth="1"/>
    <col min="1036" max="1279" width="9.6640625" style="1"/>
    <col min="1280" max="1280" width="21.33203125" style="1" customWidth="1"/>
    <col min="1281" max="1281" width="22.6640625" style="1" customWidth="1"/>
    <col min="1282" max="1282" width="17" style="1" bestFit="1" customWidth="1"/>
    <col min="1283" max="1283" width="5.88671875" style="1" customWidth="1"/>
    <col min="1284" max="1284" width="19.109375" style="1" customWidth="1"/>
    <col min="1285" max="1285" width="15.6640625" style="1" bestFit="1" customWidth="1"/>
    <col min="1286" max="1286" width="18.88671875" style="1" customWidth="1"/>
    <col min="1287" max="1287" width="17.88671875" style="1" customWidth="1"/>
    <col min="1288" max="1288" width="17.33203125" style="1" bestFit="1" customWidth="1"/>
    <col min="1289" max="1289" width="11.44140625" style="1" bestFit="1" customWidth="1"/>
    <col min="1290" max="1290" width="17.5546875" style="1" customWidth="1"/>
    <col min="1291" max="1291" width="15" style="1" customWidth="1"/>
    <col min="1292" max="1535" width="9.6640625" style="1"/>
    <col min="1536" max="1536" width="21.33203125" style="1" customWidth="1"/>
    <col min="1537" max="1537" width="22.6640625" style="1" customWidth="1"/>
    <col min="1538" max="1538" width="17" style="1" bestFit="1" customWidth="1"/>
    <col min="1539" max="1539" width="5.88671875" style="1" customWidth="1"/>
    <col min="1540" max="1540" width="19.109375" style="1" customWidth="1"/>
    <col min="1541" max="1541" width="15.6640625" style="1" bestFit="1" customWidth="1"/>
    <col min="1542" max="1542" width="18.88671875" style="1" customWidth="1"/>
    <col min="1543" max="1543" width="17.88671875" style="1" customWidth="1"/>
    <col min="1544" max="1544" width="17.33203125" style="1" bestFit="1" customWidth="1"/>
    <col min="1545" max="1545" width="11.44140625" style="1" bestFit="1" customWidth="1"/>
    <col min="1546" max="1546" width="17.5546875" style="1" customWidth="1"/>
    <col min="1547" max="1547" width="15" style="1" customWidth="1"/>
    <col min="1548" max="1791" width="9.6640625" style="1"/>
    <col min="1792" max="1792" width="21.33203125" style="1" customWidth="1"/>
    <col min="1793" max="1793" width="22.6640625" style="1" customWidth="1"/>
    <col min="1794" max="1794" width="17" style="1" bestFit="1" customWidth="1"/>
    <col min="1795" max="1795" width="5.88671875" style="1" customWidth="1"/>
    <col min="1796" max="1796" width="19.109375" style="1" customWidth="1"/>
    <col min="1797" max="1797" width="15.6640625" style="1" bestFit="1" customWidth="1"/>
    <col min="1798" max="1798" width="18.88671875" style="1" customWidth="1"/>
    <col min="1799" max="1799" width="17.88671875" style="1" customWidth="1"/>
    <col min="1800" max="1800" width="17.33203125" style="1" bestFit="1" customWidth="1"/>
    <col min="1801" max="1801" width="11.44140625" style="1" bestFit="1" customWidth="1"/>
    <col min="1802" max="1802" width="17.5546875" style="1" customWidth="1"/>
    <col min="1803" max="1803" width="15" style="1" customWidth="1"/>
    <col min="1804" max="2047" width="9.6640625" style="1"/>
    <col min="2048" max="2048" width="21.33203125" style="1" customWidth="1"/>
    <col min="2049" max="2049" width="22.6640625" style="1" customWidth="1"/>
    <col min="2050" max="2050" width="17" style="1" bestFit="1" customWidth="1"/>
    <col min="2051" max="2051" width="5.88671875" style="1" customWidth="1"/>
    <col min="2052" max="2052" width="19.109375" style="1" customWidth="1"/>
    <col min="2053" max="2053" width="15.6640625" style="1" bestFit="1" customWidth="1"/>
    <col min="2054" max="2054" width="18.88671875" style="1" customWidth="1"/>
    <col min="2055" max="2055" width="17.88671875" style="1" customWidth="1"/>
    <col min="2056" max="2056" width="17.33203125" style="1" bestFit="1" customWidth="1"/>
    <col min="2057" max="2057" width="11.44140625" style="1" bestFit="1" customWidth="1"/>
    <col min="2058" max="2058" width="17.5546875" style="1" customWidth="1"/>
    <col min="2059" max="2059" width="15" style="1" customWidth="1"/>
    <col min="2060" max="2303" width="9.6640625" style="1"/>
    <col min="2304" max="2304" width="21.33203125" style="1" customWidth="1"/>
    <col min="2305" max="2305" width="22.6640625" style="1" customWidth="1"/>
    <col min="2306" max="2306" width="17" style="1" bestFit="1" customWidth="1"/>
    <col min="2307" max="2307" width="5.88671875" style="1" customWidth="1"/>
    <col min="2308" max="2308" width="19.109375" style="1" customWidth="1"/>
    <col min="2309" max="2309" width="15.6640625" style="1" bestFit="1" customWidth="1"/>
    <col min="2310" max="2310" width="18.88671875" style="1" customWidth="1"/>
    <col min="2311" max="2311" width="17.88671875" style="1" customWidth="1"/>
    <col min="2312" max="2312" width="17.33203125" style="1" bestFit="1" customWidth="1"/>
    <col min="2313" max="2313" width="11.44140625" style="1" bestFit="1" customWidth="1"/>
    <col min="2314" max="2314" width="17.5546875" style="1" customWidth="1"/>
    <col min="2315" max="2315" width="15" style="1" customWidth="1"/>
    <col min="2316" max="2559" width="9.6640625" style="1"/>
    <col min="2560" max="2560" width="21.33203125" style="1" customWidth="1"/>
    <col min="2561" max="2561" width="22.6640625" style="1" customWidth="1"/>
    <col min="2562" max="2562" width="17" style="1" bestFit="1" customWidth="1"/>
    <col min="2563" max="2563" width="5.88671875" style="1" customWidth="1"/>
    <col min="2564" max="2564" width="19.109375" style="1" customWidth="1"/>
    <col min="2565" max="2565" width="15.6640625" style="1" bestFit="1" customWidth="1"/>
    <col min="2566" max="2566" width="18.88671875" style="1" customWidth="1"/>
    <col min="2567" max="2567" width="17.88671875" style="1" customWidth="1"/>
    <col min="2568" max="2568" width="17.33203125" style="1" bestFit="1" customWidth="1"/>
    <col min="2569" max="2569" width="11.44140625" style="1" bestFit="1" customWidth="1"/>
    <col min="2570" max="2570" width="17.5546875" style="1" customWidth="1"/>
    <col min="2571" max="2571" width="15" style="1" customWidth="1"/>
    <col min="2572" max="2815" width="9.6640625" style="1"/>
    <col min="2816" max="2816" width="21.33203125" style="1" customWidth="1"/>
    <col min="2817" max="2817" width="22.6640625" style="1" customWidth="1"/>
    <col min="2818" max="2818" width="17" style="1" bestFit="1" customWidth="1"/>
    <col min="2819" max="2819" width="5.88671875" style="1" customWidth="1"/>
    <col min="2820" max="2820" width="19.109375" style="1" customWidth="1"/>
    <col min="2821" max="2821" width="15.6640625" style="1" bestFit="1" customWidth="1"/>
    <col min="2822" max="2822" width="18.88671875" style="1" customWidth="1"/>
    <col min="2823" max="2823" width="17.88671875" style="1" customWidth="1"/>
    <col min="2824" max="2824" width="17.33203125" style="1" bestFit="1" customWidth="1"/>
    <col min="2825" max="2825" width="11.44140625" style="1" bestFit="1" customWidth="1"/>
    <col min="2826" max="2826" width="17.5546875" style="1" customWidth="1"/>
    <col min="2827" max="2827" width="15" style="1" customWidth="1"/>
    <col min="2828" max="3071" width="9.6640625" style="1"/>
    <col min="3072" max="3072" width="21.33203125" style="1" customWidth="1"/>
    <col min="3073" max="3073" width="22.6640625" style="1" customWidth="1"/>
    <col min="3074" max="3074" width="17" style="1" bestFit="1" customWidth="1"/>
    <col min="3075" max="3075" width="5.88671875" style="1" customWidth="1"/>
    <col min="3076" max="3076" width="19.109375" style="1" customWidth="1"/>
    <col min="3077" max="3077" width="15.6640625" style="1" bestFit="1" customWidth="1"/>
    <col min="3078" max="3078" width="18.88671875" style="1" customWidth="1"/>
    <col min="3079" max="3079" width="17.88671875" style="1" customWidth="1"/>
    <col min="3080" max="3080" width="17.33203125" style="1" bestFit="1" customWidth="1"/>
    <col min="3081" max="3081" width="11.44140625" style="1" bestFit="1" customWidth="1"/>
    <col min="3082" max="3082" width="17.5546875" style="1" customWidth="1"/>
    <col min="3083" max="3083" width="15" style="1" customWidth="1"/>
    <col min="3084" max="3327" width="9.6640625" style="1"/>
    <col min="3328" max="3328" width="21.33203125" style="1" customWidth="1"/>
    <col min="3329" max="3329" width="22.6640625" style="1" customWidth="1"/>
    <col min="3330" max="3330" width="17" style="1" bestFit="1" customWidth="1"/>
    <col min="3331" max="3331" width="5.88671875" style="1" customWidth="1"/>
    <col min="3332" max="3332" width="19.109375" style="1" customWidth="1"/>
    <col min="3333" max="3333" width="15.6640625" style="1" bestFit="1" customWidth="1"/>
    <col min="3334" max="3334" width="18.88671875" style="1" customWidth="1"/>
    <col min="3335" max="3335" width="17.88671875" style="1" customWidth="1"/>
    <col min="3336" max="3336" width="17.33203125" style="1" bestFit="1" customWidth="1"/>
    <col min="3337" max="3337" width="11.44140625" style="1" bestFit="1" customWidth="1"/>
    <col min="3338" max="3338" width="17.5546875" style="1" customWidth="1"/>
    <col min="3339" max="3339" width="15" style="1" customWidth="1"/>
    <col min="3340" max="3583" width="9.6640625" style="1"/>
    <col min="3584" max="3584" width="21.33203125" style="1" customWidth="1"/>
    <col min="3585" max="3585" width="22.6640625" style="1" customWidth="1"/>
    <col min="3586" max="3586" width="17" style="1" bestFit="1" customWidth="1"/>
    <col min="3587" max="3587" width="5.88671875" style="1" customWidth="1"/>
    <col min="3588" max="3588" width="19.109375" style="1" customWidth="1"/>
    <col min="3589" max="3589" width="15.6640625" style="1" bestFit="1" customWidth="1"/>
    <col min="3590" max="3590" width="18.88671875" style="1" customWidth="1"/>
    <col min="3591" max="3591" width="17.88671875" style="1" customWidth="1"/>
    <col min="3592" max="3592" width="17.33203125" style="1" bestFit="1" customWidth="1"/>
    <col min="3593" max="3593" width="11.44140625" style="1" bestFit="1" customWidth="1"/>
    <col min="3594" max="3594" width="17.5546875" style="1" customWidth="1"/>
    <col min="3595" max="3595" width="15" style="1" customWidth="1"/>
    <col min="3596" max="3839" width="9.6640625" style="1"/>
    <col min="3840" max="3840" width="21.33203125" style="1" customWidth="1"/>
    <col min="3841" max="3841" width="22.6640625" style="1" customWidth="1"/>
    <col min="3842" max="3842" width="17" style="1" bestFit="1" customWidth="1"/>
    <col min="3843" max="3843" width="5.88671875" style="1" customWidth="1"/>
    <col min="3844" max="3844" width="19.109375" style="1" customWidth="1"/>
    <col min="3845" max="3845" width="15.6640625" style="1" bestFit="1" customWidth="1"/>
    <col min="3846" max="3846" width="18.88671875" style="1" customWidth="1"/>
    <col min="3847" max="3847" width="17.88671875" style="1" customWidth="1"/>
    <col min="3848" max="3848" width="17.33203125" style="1" bestFit="1" customWidth="1"/>
    <col min="3849" max="3849" width="11.44140625" style="1" bestFit="1" customWidth="1"/>
    <col min="3850" max="3850" width="17.5546875" style="1" customWidth="1"/>
    <col min="3851" max="3851" width="15" style="1" customWidth="1"/>
    <col min="3852" max="4095" width="9.6640625" style="1"/>
    <col min="4096" max="4096" width="21.33203125" style="1" customWidth="1"/>
    <col min="4097" max="4097" width="22.6640625" style="1" customWidth="1"/>
    <col min="4098" max="4098" width="17" style="1" bestFit="1" customWidth="1"/>
    <col min="4099" max="4099" width="5.88671875" style="1" customWidth="1"/>
    <col min="4100" max="4100" width="19.109375" style="1" customWidth="1"/>
    <col min="4101" max="4101" width="15.6640625" style="1" bestFit="1" customWidth="1"/>
    <col min="4102" max="4102" width="18.88671875" style="1" customWidth="1"/>
    <col min="4103" max="4103" width="17.88671875" style="1" customWidth="1"/>
    <col min="4104" max="4104" width="17.33203125" style="1" bestFit="1" customWidth="1"/>
    <col min="4105" max="4105" width="11.44140625" style="1" bestFit="1" customWidth="1"/>
    <col min="4106" max="4106" width="17.5546875" style="1" customWidth="1"/>
    <col min="4107" max="4107" width="15" style="1" customWidth="1"/>
    <col min="4108" max="4351" width="9.6640625" style="1"/>
    <col min="4352" max="4352" width="21.33203125" style="1" customWidth="1"/>
    <col min="4353" max="4353" width="22.6640625" style="1" customWidth="1"/>
    <col min="4354" max="4354" width="17" style="1" bestFit="1" customWidth="1"/>
    <col min="4355" max="4355" width="5.88671875" style="1" customWidth="1"/>
    <col min="4356" max="4356" width="19.109375" style="1" customWidth="1"/>
    <col min="4357" max="4357" width="15.6640625" style="1" bestFit="1" customWidth="1"/>
    <col min="4358" max="4358" width="18.88671875" style="1" customWidth="1"/>
    <col min="4359" max="4359" width="17.88671875" style="1" customWidth="1"/>
    <col min="4360" max="4360" width="17.33203125" style="1" bestFit="1" customWidth="1"/>
    <col min="4361" max="4361" width="11.44140625" style="1" bestFit="1" customWidth="1"/>
    <col min="4362" max="4362" width="17.5546875" style="1" customWidth="1"/>
    <col min="4363" max="4363" width="15" style="1" customWidth="1"/>
    <col min="4364" max="4607" width="9.6640625" style="1"/>
    <col min="4608" max="4608" width="21.33203125" style="1" customWidth="1"/>
    <col min="4609" max="4609" width="22.6640625" style="1" customWidth="1"/>
    <col min="4610" max="4610" width="17" style="1" bestFit="1" customWidth="1"/>
    <col min="4611" max="4611" width="5.88671875" style="1" customWidth="1"/>
    <col min="4612" max="4612" width="19.109375" style="1" customWidth="1"/>
    <col min="4613" max="4613" width="15.6640625" style="1" bestFit="1" customWidth="1"/>
    <col min="4614" max="4614" width="18.88671875" style="1" customWidth="1"/>
    <col min="4615" max="4615" width="17.88671875" style="1" customWidth="1"/>
    <col min="4616" max="4616" width="17.33203125" style="1" bestFit="1" customWidth="1"/>
    <col min="4617" max="4617" width="11.44140625" style="1" bestFit="1" customWidth="1"/>
    <col min="4618" max="4618" width="17.5546875" style="1" customWidth="1"/>
    <col min="4619" max="4619" width="15" style="1" customWidth="1"/>
    <col min="4620" max="4863" width="9.6640625" style="1"/>
    <col min="4864" max="4864" width="21.33203125" style="1" customWidth="1"/>
    <col min="4865" max="4865" width="22.6640625" style="1" customWidth="1"/>
    <col min="4866" max="4866" width="17" style="1" bestFit="1" customWidth="1"/>
    <col min="4867" max="4867" width="5.88671875" style="1" customWidth="1"/>
    <col min="4868" max="4868" width="19.109375" style="1" customWidth="1"/>
    <col min="4869" max="4869" width="15.6640625" style="1" bestFit="1" customWidth="1"/>
    <col min="4870" max="4870" width="18.88671875" style="1" customWidth="1"/>
    <col min="4871" max="4871" width="17.88671875" style="1" customWidth="1"/>
    <col min="4872" max="4872" width="17.33203125" style="1" bestFit="1" customWidth="1"/>
    <col min="4873" max="4873" width="11.44140625" style="1" bestFit="1" customWidth="1"/>
    <col min="4874" max="4874" width="17.5546875" style="1" customWidth="1"/>
    <col min="4875" max="4875" width="15" style="1" customWidth="1"/>
    <col min="4876" max="5119" width="9.6640625" style="1"/>
    <col min="5120" max="5120" width="21.33203125" style="1" customWidth="1"/>
    <col min="5121" max="5121" width="22.6640625" style="1" customWidth="1"/>
    <col min="5122" max="5122" width="17" style="1" bestFit="1" customWidth="1"/>
    <col min="5123" max="5123" width="5.88671875" style="1" customWidth="1"/>
    <col min="5124" max="5124" width="19.109375" style="1" customWidth="1"/>
    <col min="5125" max="5125" width="15.6640625" style="1" bestFit="1" customWidth="1"/>
    <col min="5126" max="5126" width="18.88671875" style="1" customWidth="1"/>
    <col min="5127" max="5127" width="17.88671875" style="1" customWidth="1"/>
    <col min="5128" max="5128" width="17.33203125" style="1" bestFit="1" customWidth="1"/>
    <col min="5129" max="5129" width="11.44140625" style="1" bestFit="1" customWidth="1"/>
    <col min="5130" max="5130" width="17.5546875" style="1" customWidth="1"/>
    <col min="5131" max="5131" width="15" style="1" customWidth="1"/>
    <col min="5132" max="5375" width="9.6640625" style="1"/>
    <col min="5376" max="5376" width="21.33203125" style="1" customWidth="1"/>
    <col min="5377" max="5377" width="22.6640625" style="1" customWidth="1"/>
    <col min="5378" max="5378" width="17" style="1" bestFit="1" customWidth="1"/>
    <col min="5379" max="5379" width="5.88671875" style="1" customWidth="1"/>
    <col min="5380" max="5380" width="19.109375" style="1" customWidth="1"/>
    <col min="5381" max="5381" width="15.6640625" style="1" bestFit="1" customWidth="1"/>
    <col min="5382" max="5382" width="18.88671875" style="1" customWidth="1"/>
    <col min="5383" max="5383" width="17.88671875" style="1" customWidth="1"/>
    <col min="5384" max="5384" width="17.33203125" style="1" bestFit="1" customWidth="1"/>
    <col min="5385" max="5385" width="11.44140625" style="1" bestFit="1" customWidth="1"/>
    <col min="5386" max="5386" width="17.5546875" style="1" customWidth="1"/>
    <col min="5387" max="5387" width="15" style="1" customWidth="1"/>
    <col min="5388" max="5631" width="9.6640625" style="1"/>
    <col min="5632" max="5632" width="21.33203125" style="1" customWidth="1"/>
    <col min="5633" max="5633" width="22.6640625" style="1" customWidth="1"/>
    <col min="5634" max="5634" width="17" style="1" bestFit="1" customWidth="1"/>
    <col min="5635" max="5635" width="5.88671875" style="1" customWidth="1"/>
    <col min="5636" max="5636" width="19.109375" style="1" customWidth="1"/>
    <col min="5637" max="5637" width="15.6640625" style="1" bestFit="1" customWidth="1"/>
    <col min="5638" max="5638" width="18.88671875" style="1" customWidth="1"/>
    <col min="5639" max="5639" width="17.88671875" style="1" customWidth="1"/>
    <col min="5640" max="5640" width="17.33203125" style="1" bestFit="1" customWidth="1"/>
    <col min="5641" max="5641" width="11.44140625" style="1" bestFit="1" customWidth="1"/>
    <col min="5642" max="5642" width="17.5546875" style="1" customWidth="1"/>
    <col min="5643" max="5643" width="15" style="1" customWidth="1"/>
    <col min="5644" max="5887" width="9.6640625" style="1"/>
    <col min="5888" max="5888" width="21.33203125" style="1" customWidth="1"/>
    <col min="5889" max="5889" width="22.6640625" style="1" customWidth="1"/>
    <col min="5890" max="5890" width="17" style="1" bestFit="1" customWidth="1"/>
    <col min="5891" max="5891" width="5.88671875" style="1" customWidth="1"/>
    <col min="5892" max="5892" width="19.109375" style="1" customWidth="1"/>
    <col min="5893" max="5893" width="15.6640625" style="1" bestFit="1" customWidth="1"/>
    <col min="5894" max="5894" width="18.88671875" style="1" customWidth="1"/>
    <col min="5895" max="5895" width="17.88671875" style="1" customWidth="1"/>
    <col min="5896" max="5896" width="17.33203125" style="1" bestFit="1" customWidth="1"/>
    <col min="5897" max="5897" width="11.44140625" style="1" bestFit="1" customWidth="1"/>
    <col min="5898" max="5898" width="17.5546875" style="1" customWidth="1"/>
    <col min="5899" max="5899" width="15" style="1" customWidth="1"/>
    <col min="5900" max="6143" width="9.6640625" style="1"/>
    <col min="6144" max="6144" width="21.33203125" style="1" customWidth="1"/>
    <col min="6145" max="6145" width="22.6640625" style="1" customWidth="1"/>
    <col min="6146" max="6146" width="17" style="1" bestFit="1" customWidth="1"/>
    <col min="6147" max="6147" width="5.88671875" style="1" customWidth="1"/>
    <col min="6148" max="6148" width="19.109375" style="1" customWidth="1"/>
    <col min="6149" max="6149" width="15.6640625" style="1" bestFit="1" customWidth="1"/>
    <col min="6150" max="6150" width="18.88671875" style="1" customWidth="1"/>
    <col min="6151" max="6151" width="17.88671875" style="1" customWidth="1"/>
    <col min="6152" max="6152" width="17.33203125" style="1" bestFit="1" customWidth="1"/>
    <col min="6153" max="6153" width="11.44140625" style="1" bestFit="1" customWidth="1"/>
    <col min="6154" max="6154" width="17.5546875" style="1" customWidth="1"/>
    <col min="6155" max="6155" width="15" style="1" customWidth="1"/>
    <col min="6156" max="6399" width="9.6640625" style="1"/>
    <col min="6400" max="6400" width="21.33203125" style="1" customWidth="1"/>
    <col min="6401" max="6401" width="22.6640625" style="1" customWidth="1"/>
    <col min="6402" max="6402" width="17" style="1" bestFit="1" customWidth="1"/>
    <col min="6403" max="6403" width="5.88671875" style="1" customWidth="1"/>
    <col min="6404" max="6404" width="19.109375" style="1" customWidth="1"/>
    <col min="6405" max="6405" width="15.6640625" style="1" bestFit="1" customWidth="1"/>
    <col min="6406" max="6406" width="18.88671875" style="1" customWidth="1"/>
    <col min="6407" max="6407" width="17.88671875" style="1" customWidth="1"/>
    <col min="6408" max="6408" width="17.33203125" style="1" bestFit="1" customWidth="1"/>
    <col min="6409" max="6409" width="11.44140625" style="1" bestFit="1" customWidth="1"/>
    <col min="6410" max="6410" width="17.5546875" style="1" customWidth="1"/>
    <col min="6411" max="6411" width="15" style="1" customWidth="1"/>
    <col min="6412" max="6655" width="9.6640625" style="1"/>
    <col min="6656" max="6656" width="21.33203125" style="1" customWidth="1"/>
    <col min="6657" max="6657" width="22.6640625" style="1" customWidth="1"/>
    <col min="6658" max="6658" width="17" style="1" bestFit="1" customWidth="1"/>
    <col min="6659" max="6659" width="5.88671875" style="1" customWidth="1"/>
    <col min="6660" max="6660" width="19.109375" style="1" customWidth="1"/>
    <col min="6661" max="6661" width="15.6640625" style="1" bestFit="1" customWidth="1"/>
    <col min="6662" max="6662" width="18.88671875" style="1" customWidth="1"/>
    <col min="6663" max="6663" width="17.88671875" style="1" customWidth="1"/>
    <col min="6664" max="6664" width="17.33203125" style="1" bestFit="1" customWidth="1"/>
    <col min="6665" max="6665" width="11.44140625" style="1" bestFit="1" customWidth="1"/>
    <col min="6666" max="6666" width="17.5546875" style="1" customWidth="1"/>
    <col min="6667" max="6667" width="15" style="1" customWidth="1"/>
    <col min="6668" max="6911" width="9.6640625" style="1"/>
    <col min="6912" max="6912" width="21.33203125" style="1" customWidth="1"/>
    <col min="6913" max="6913" width="22.6640625" style="1" customWidth="1"/>
    <col min="6914" max="6914" width="17" style="1" bestFit="1" customWidth="1"/>
    <col min="6915" max="6915" width="5.88671875" style="1" customWidth="1"/>
    <col min="6916" max="6916" width="19.109375" style="1" customWidth="1"/>
    <col min="6917" max="6917" width="15.6640625" style="1" bestFit="1" customWidth="1"/>
    <col min="6918" max="6918" width="18.88671875" style="1" customWidth="1"/>
    <col min="6919" max="6919" width="17.88671875" style="1" customWidth="1"/>
    <col min="6920" max="6920" width="17.33203125" style="1" bestFit="1" customWidth="1"/>
    <col min="6921" max="6921" width="11.44140625" style="1" bestFit="1" customWidth="1"/>
    <col min="6922" max="6922" width="17.5546875" style="1" customWidth="1"/>
    <col min="6923" max="6923" width="15" style="1" customWidth="1"/>
    <col min="6924" max="7167" width="9.6640625" style="1"/>
    <col min="7168" max="7168" width="21.33203125" style="1" customWidth="1"/>
    <col min="7169" max="7169" width="22.6640625" style="1" customWidth="1"/>
    <col min="7170" max="7170" width="17" style="1" bestFit="1" customWidth="1"/>
    <col min="7171" max="7171" width="5.88671875" style="1" customWidth="1"/>
    <col min="7172" max="7172" width="19.109375" style="1" customWidth="1"/>
    <col min="7173" max="7173" width="15.6640625" style="1" bestFit="1" customWidth="1"/>
    <col min="7174" max="7174" width="18.88671875" style="1" customWidth="1"/>
    <col min="7175" max="7175" width="17.88671875" style="1" customWidth="1"/>
    <col min="7176" max="7176" width="17.33203125" style="1" bestFit="1" customWidth="1"/>
    <col min="7177" max="7177" width="11.44140625" style="1" bestFit="1" customWidth="1"/>
    <col min="7178" max="7178" width="17.5546875" style="1" customWidth="1"/>
    <col min="7179" max="7179" width="15" style="1" customWidth="1"/>
    <col min="7180" max="7423" width="9.6640625" style="1"/>
    <col min="7424" max="7424" width="21.33203125" style="1" customWidth="1"/>
    <col min="7425" max="7425" width="22.6640625" style="1" customWidth="1"/>
    <col min="7426" max="7426" width="17" style="1" bestFit="1" customWidth="1"/>
    <col min="7427" max="7427" width="5.88671875" style="1" customWidth="1"/>
    <col min="7428" max="7428" width="19.109375" style="1" customWidth="1"/>
    <col min="7429" max="7429" width="15.6640625" style="1" bestFit="1" customWidth="1"/>
    <col min="7430" max="7430" width="18.88671875" style="1" customWidth="1"/>
    <col min="7431" max="7431" width="17.88671875" style="1" customWidth="1"/>
    <col min="7432" max="7432" width="17.33203125" style="1" bestFit="1" customWidth="1"/>
    <col min="7433" max="7433" width="11.44140625" style="1" bestFit="1" customWidth="1"/>
    <col min="7434" max="7434" width="17.5546875" style="1" customWidth="1"/>
    <col min="7435" max="7435" width="15" style="1" customWidth="1"/>
    <col min="7436" max="7679" width="9.6640625" style="1"/>
    <col min="7680" max="7680" width="21.33203125" style="1" customWidth="1"/>
    <col min="7681" max="7681" width="22.6640625" style="1" customWidth="1"/>
    <col min="7682" max="7682" width="17" style="1" bestFit="1" customWidth="1"/>
    <col min="7683" max="7683" width="5.88671875" style="1" customWidth="1"/>
    <col min="7684" max="7684" width="19.109375" style="1" customWidth="1"/>
    <col min="7685" max="7685" width="15.6640625" style="1" bestFit="1" customWidth="1"/>
    <col min="7686" max="7686" width="18.88671875" style="1" customWidth="1"/>
    <col min="7687" max="7687" width="17.88671875" style="1" customWidth="1"/>
    <col min="7688" max="7688" width="17.33203125" style="1" bestFit="1" customWidth="1"/>
    <col min="7689" max="7689" width="11.44140625" style="1" bestFit="1" customWidth="1"/>
    <col min="7690" max="7690" width="17.5546875" style="1" customWidth="1"/>
    <col min="7691" max="7691" width="15" style="1" customWidth="1"/>
    <col min="7692" max="7935" width="9.6640625" style="1"/>
    <col min="7936" max="7936" width="21.33203125" style="1" customWidth="1"/>
    <col min="7937" max="7937" width="22.6640625" style="1" customWidth="1"/>
    <col min="7938" max="7938" width="17" style="1" bestFit="1" customWidth="1"/>
    <col min="7939" max="7939" width="5.88671875" style="1" customWidth="1"/>
    <col min="7940" max="7940" width="19.109375" style="1" customWidth="1"/>
    <col min="7941" max="7941" width="15.6640625" style="1" bestFit="1" customWidth="1"/>
    <col min="7942" max="7942" width="18.88671875" style="1" customWidth="1"/>
    <col min="7943" max="7943" width="17.88671875" style="1" customWidth="1"/>
    <col min="7944" max="7944" width="17.33203125" style="1" bestFit="1" customWidth="1"/>
    <col min="7945" max="7945" width="11.44140625" style="1" bestFit="1" customWidth="1"/>
    <col min="7946" max="7946" width="17.5546875" style="1" customWidth="1"/>
    <col min="7947" max="7947" width="15" style="1" customWidth="1"/>
    <col min="7948" max="8191" width="9.6640625" style="1"/>
    <col min="8192" max="8192" width="21.33203125" style="1" customWidth="1"/>
    <col min="8193" max="8193" width="22.6640625" style="1" customWidth="1"/>
    <col min="8194" max="8194" width="17" style="1" bestFit="1" customWidth="1"/>
    <col min="8195" max="8195" width="5.88671875" style="1" customWidth="1"/>
    <col min="8196" max="8196" width="19.109375" style="1" customWidth="1"/>
    <col min="8197" max="8197" width="15.6640625" style="1" bestFit="1" customWidth="1"/>
    <col min="8198" max="8198" width="18.88671875" style="1" customWidth="1"/>
    <col min="8199" max="8199" width="17.88671875" style="1" customWidth="1"/>
    <col min="8200" max="8200" width="17.33203125" style="1" bestFit="1" customWidth="1"/>
    <col min="8201" max="8201" width="11.44140625" style="1" bestFit="1" customWidth="1"/>
    <col min="8202" max="8202" width="17.5546875" style="1" customWidth="1"/>
    <col min="8203" max="8203" width="15" style="1" customWidth="1"/>
    <col min="8204" max="8447" width="9.6640625" style="1"/>
    <col min="8448" max="8448" width="21.33203125" style="1" customWidth="1"/>
    <col min="8449" max="8449" width="22.6640625" style="1" customWidth="1"/>
    <col min="8450" max="8450" width="17" style="1" bestFit="1" customWidth="1"/>
    <col min="8451" max="8451" width="5.88671875" style="1" customWidth="1"/>
    <col min="8452" max="8452" width="19.109375" style="1" customWidth="1"/>
    <col min="8453" max="8453" width="15.6640625" style="1" bestFit="1" customWidth="1"/>
    <col min="8454" max="8454" width="18.88671875" style="1" customWidth="1"/>
    <col min="8455" max="8455" width="17.88671875" style="1" customWidth="1"/>
    <col min="8456" max="8456" width="17.33203125" style="1" bestFit="1" customWidth="1"/>
    <col min="8457" max="8457" width="11.44140625" style="1" bestFit="1" customWidth="1"/>
    <col min="8458" max="8458" width="17.5546875" style="1" customWidth="1"/>
    <col min="8459" max="8459" width="15" style="1" customWidth="1"/>
    <col min="8460" max="8703" width="9.6640625" style="1"/>
    <col min="8704" max="8704" width="21.33203125" style="1" customWidth="1"/>
    <col min="8705" max="8705" width="22.6640625" style="1" customWidth="1"/>
    <col min="8706" max="8706" width="17" style="1" bestFit="1" customWidth="1"/>
    <col min="8707" max="8707" width="5.88671875" style="1" customWidth="1"/>
    <col min="8708" max="8708" width="19.109375" style="1" customWidth="1"/>
    <col min="8709" max="8709" width="15.6640625" style="1" bestFit="1" customWidth="1"/>
    <col min="8710" max="8710" width="18.88671875" style="1" customWidth="1"/>
    <col min="8711" max="8711" width="17.88671875" style="1" customWidth="1"/>
    <col min="8712" max="8712" width="17.33203125" style="1" bestFit="1" customWidth="1"/>
    <col min="8713" max="8713" width="11.44140625" style="1" bestFit="1" customWidth="1"/>
    <col min="8714" max="8714" width="17.5546875" style="1" customWidth="1"/>
    <col min="8715" max="8715" width="15" style="1" customWidth="1"/>
    <col min="8716" max="8959" width="9.6640625" style="1"/>
    <col min="8960" max="8960" width="21.33203125" style="1" customWidth="1"/>
    <col min="8961" max="8961" width="22.6640625" style="1" customWidth="1"/>
    <col min="8962" max="8962" width="17" style="1" bestFit="1" customWidth="1"/>
    <col min="8963" max="8963" width="5.88671875" style="1" customWidth="1"/>
    <col min="8964" max="8964" width="19.109375" style="1" customWidth="1"/>
    <col min="8965" max="8965" width="15.6640625" style="1" bestFit="1" customWidth="1"/>
    <col min="8966" max="8966" width="18.88671875" style="1" customWidth="1"/>
    <col min="8967" max="8967" width="17.88671875" style="1" customWidth="1"/>
    <col min="8968" max="8968" width="17.33203125" style="1" bestFit="1" customWidth="1"/>
    <col min="8969" max="8969" width="11.44140625" style="1" bestFit="1" customWidth="1"/>
    <col min="8970" max="8970" width="17.5546875" style="1" customWidth="1"/>
    <col min="8971" max="8971" width="15" style="1" customWidth="1"/>
    <col min="8972" max="9215" width="9.6640625" style="1"/>
    <col min="9216" max="9216" width="21.33203125" style="1" customWidth="1"/>
    <col min="9217" max="9217" width="22.6640625" style="1" customWidth="1"/>
    <col min="9218" max="9218" width="17" style="1" bestFit="1" customWidth="1"/>
    <col min="9219" max="9219" width="5.88671875" style="1" customWidth="1"/>
    <col min="9220" max="9220" width="19.109375" style="1" customWidth="1"/>
    <col min="9221" max="9221" width="15.6640625" style="1" bestFit="1" customWidth="1"/>
    <col min="9222" max="9222" width="18.88671875" style="1" customWidth="1"/>
    <col min="9223" max="9223" width="17.88671875" style="1" customWidth="1"/>
    <col min="9224" max="9224" width="17.33203125" style="1" bestFit="1" customWidth="1"/>
    <col min="9225" max="9225" width="11.44140625" style="1" bestFit="1" customWidth="1"/>
    <col min="9226" max="9226" width="17.5546875" style="1" customWidth="1"/>
    <col min="9227" max="9227" width="15" style="1" customWidth="1"/>
    <col min="9228" max="9471" width="9.6640625" style="1"/>
    <col min="9472" max="9472" width="21.33203125" style="1" customWidth="1"/>
    <col min="9473" max="9473" width="22.6640625" style="1" customWidth="1"/>
    <col min="9474" max="9474" width="17" style="1" bestFit="1" customWidth="1"/>
    <col min="9475" max="9475" width="5.88671875" style="1" customWidth="1"/>
    <col min="9476" max="9476" width="19.109375" style="1" customWidth="1"/>
    <col min="9477" max="9477" width="15.6640625" style="1" bestFit="1" customWidth="1"/>
    <col min="9478" max="9478" width="18.88671875" style="1" customWidth="1"/>
    <col min="9479" max="9479" width="17.88671875" style="1" customWidth="1"/>
    <col min="9480" max="9480" width="17.33203125" style="1" bestFit="1" customWidth="1"/>
    <col min="9481" max="9481" width="11.44140625" style="1" bestFit="1" customWidth="1"/>
    <col min="9482" max="9482" width="17.5546875" style="1" customWidth="1"/>
    <col min="9483" max="9483" width="15" style="1" customWidth="1"/>
    <col min="9484" max="9727" width="9.6640625" style="1"/>
    <col min="9728" max="9728" width="21.33203125" style="1" customWidth="1"/>
    <col min="9729" max="9729" width="22.6640625" style="1" customWidth="1"/>
    <col min="9730" max="9730" width="17" style="1" bestFit="1" customWidth="1"/>
    <col min="9731" max="9731" width="5.88671875" style="1" customWidth="1"/>
    <col min="9732" max="9732" width="19.109375" style="1" customWidth="1"/>
    <col min="9733" max="9733" width="15.6640625" style="1" bestFit="1" customWidth="1"/>
    <col min="9734" max="9734" width="18.88671875" style="1" customWidth="1"/>
    <col min="9735" max="9735" width="17.88671875" style="1" customWidth="1"/>
    <col min="9736" max="9736" width="17.33203125" style="1" bestFit="1" customWidth="1"/>
    <col min="9737" max="9737" width="11.44140625" style="1" bestFit="1" customWidth="1"/>
    <col min="9738" max="9738" width="17.5546875" style="1" customWidth="1"/>
    <col min="9739" max="9739" width="15" style="1" customWidth="1"/>
    <col min="9740" max="9983" width="9.6640625" style="1"/>
    <col min="9984" max="9984" width="21.33203125" style="1" customWidth="1"/>
    <col min="9985" max="9985" width="22.6640625" style="1" customWidth="1"/>
    <col min="9986" max="9986" width="17" style="1" bestFit="1" customWidth="1"/>
    <col min="9987" max="9987" width="5.88671875" style="1" customWidth="1"/>
    <col min="9988" max="9988" width="19.109375" style="1" customWidth="1"/>
    <col min="9989" max="9989" width="15.6640625" style="1" bestFit="1" customWidth="1"/>
    <col min="9990" max="9990" width="18.88671875" style="1" customWidth="1"/>
    <col min="9991" max="9991" width="17.88671875" style="1" customWidth="1"/>
    <col min="9992" max="9992" width="17.33203125" style="1" bestFit="1" customWidth="1"/>
    <col min="9993" max="9993" width="11.44140625" style="1" bestFit="1" customWidth="1"/>
    <col min="9994" max="9994" width="17.5546875" style="1" customWidth="1"/>
    <col min="9995" max="9995" width="15" style="1" customWidth="1"/>
    <col min="9996" max="10239" width="9.6640625" style="1"/>
    <col min="10240" max="10240" width="21.33203125" style="1" customWidth="1"/>
    <col min="10241" max="10241" width="22.6640625" style="1" customWidth="1"/>
    <col min="10242" max="10242" width="17" style="1" bestFit="1" customWidth="1"/>
    <col min="10243" max="10243" width="5.88671875" style="1" customWidth="1"/>
    <col min="10244" max="10244" width="19.109375" style="1" customWidth="1"/>
    <col min="10245" max="10245" width="15.6640625" style="1" bestFit="1" customWidth="1"/>
    <col min="10246" max="10246" width="18.88671875" style="1" customWidth="1"/>
    <col min="10247" max="10247" width="17.88671875" style="1" customWidth="1"/>
    <col min="10248" max="10248" width="17.33203125" style="1" bestFit="1" customWidth="1"/>
    <col min="10249" max="10249" width="11.44140625" style="1" bestFit="1" customWidth="1"/>
    <col min="10250" max="10250" width="17.5546875" style="1" customWidth="1"/>
    <col min="10251" max="10251" width="15" style="1" customWidth="1"/>
    <col min="10252" max="10495" width="9.6640625" style="1"/>
    <col min="10496" max="10496" width="21.33203125" style="1" customWidth="1"/>
    <col min="10497" max="10497" width="22.6640625" style="1" customWidth="1"/>
    <col min="10498" max="10498" width="17" style="1" bestFit="1" customWidth="1"/>
    <col min="10499" max="10499" width="5.88671875" style="1" customWidth="1"/>
    <col min="10500" max="10500" width="19.109375" style="1" customWidth="1"/>
    <col min="10501" max="10501" width="15.6640625" style="1" bestFit="1" customWidth="1"/>
    <col min="10502" max="10502" width="18.88671875" style="1" customWidth="1"/>
    <col min="10503" max="10503" width="17.88671875" style="1" customWidth="1"/>
    <col min="10504" max="10504" width="17.33203125" style="1" bestFit="1" customWidth="1"/>
    <col min="10505" max="10505" width="11.44140625" style="1" bestFit="1" customWidth="1"/>
    <col min="10506" max="10506" width="17.5546875" style="1" customWidth="1"/>
    <col min="10507" max="10507" width="15" style="1" customWidth="1"/>
    <col min="10508" max="10751" width="9.6640625" style="1"/>
    <col min="10752" max="10752" width="21.33203125" style="1" customWidth="1"/>
    <col min="10753" max="10753" width="22.6640625" style="1" customWidth="1"/>
    <col min="10754" max="10754" width="17" style="1" bestFit="1" customWidth="1"/>
    <col min="10755" max="10755" width="5.88671875" style="1" customWidth="1"/>
    <col min="10756" max="10756" width="19.109375" style="1" customWidth="1"/>
    <col min="10757" max="10757" width="15.6640625" style="1" bestFit="1" customWidth="1"/>
    <col min="10758" max="10758" width="18.88671875" style="1" customWidth="1"/>
    <col min="10759" max="10759" width="17.88671875" style="1" customWidth="1"/>
    <col min="10760" max="10760" width="17.33203125" style="1" bestFit="1" customWidth="1"/>
    <col min="10761" max="10761" width="11.44140625" style="1" bestFit="1" customWidth="1"/>
    <col min="10762" max="10762" width="17.5546875" style="1" customWidth="1"/>
    <col min="10763" max="10763" width="15" style="1" customWidth="1"/>
    <col min="10764" max="11007" width="9.6640625" style="1"/>
    <col min="11008" max="11008" width="21.33203125" style="1" customWidth="1"/>
    <col min="11009" max="11009" width="22.6640625" style="1" customWidth="1"/>
    <col min="11010" max="11010" width="17" style="1" bestFit="1" customWidth="1"/>
    <col min="11011" max="11011" width="5.88671875" style="1" customWidth="1"/>
    <col min="11012" max="11012" width="19.109375" style="1" customWidth="1"/>
    <col min="11013" max="11013" width="15.6640625" style="1" bestFit="1" customWidth="1"/>
    <col min="11014" max="11014" width="18.88671875" style="1" customWidth="1"/>
    <col min="11015" max="11015" width="17.88671875" style="1" customWidth="1"/>
    <col min="11016" max="11016" width="17.33203125" style="1" bestFit="1" customWidth="1"/>
    <col min="11017" max="11017" width="11.44140625" style="1" bestFit="1" customWidth="1"/>
    <col min="11018" max="11018" width="17.5546875" style="1" customWidth="1"/>
    <col min="11019" max="11019" width="15" style="1" customWidth="1"/>
    <col min="11020" max="11263" width="9.6640625" style="1"/>
    <col min="11264" max="11264" width="21.33203125" style="1" customWidth="1"/>
    <col min="11265" max="11265" width="22.6640625" style="1" customWidth="1"/>
    <col min="11266" max="11266" width="17" style="1" bestFit="1" customWidth="1"/>
    <col min="11267" max="11267" width="5.88671875" style="1" customWidth="1"/>
    <col min="11268" max="11268" width="19.109375" style="1" customWidth="1"/>
    <col min="11269" max="11269" width="15.6640625" style="1" bestFit="1" customWidth="1"/>
    <col min="11270" max="11270" width="18.88671875" style="1" customWidth="1"/>
    <col min="11271" max="11271" width="17.88671875" style="1" customWidth="1"/>
    <col min="11272" max="11272" width="17.33203125" style="1" bestFit="1" customWidth="1"/>
    <col min="11273" max="11273" width="11.44140625" style="1" bestFit="1" customWidth="1"/>
    <col min="11274" max="11274" width="17.5546875" style="1" customWidth="1"/>
    <col min="11275" max="11275" width="15" style="1" customWidth="1"/>
    <col min="11276" max="11519" width="9.6640625" style="1"/>
    <col min="11520" max="11520" width="21.33203125" style="1" customWidth="1"/>
    <col min="11521" max="11521" width="22.6640625" style="1" customWidth="1"/>
    <col min="11522" max="11522" width="17" style="1" bestFit="1" customWidth="1"/>
    <col min="11523" max="11523" width="5.88671875" style="1" customWidth="1"/>
    <col min="11524" max="11524" width="19.109375" style="1" customWidth="1"/>
    <col min="11525" max="11525" width="15.6640625" style="1" bestFit="1" customWidth="1"/>
    <col min="11526" max="11526" width="18.88671875" style="1" customWidth="1"/>
    <col min="11527" max="11527" width="17.88671875" style="1" customWidth="1"/>
    <col min="11528" max="11528" width="17.33203125" style="1" bestFit="1" customWidth="1"/>
    <col min="11529" max="11529" width="11.44140625" style="1" bestFit="1" customWidth="1"/>
    <col min="11530" max="11530" width="17.5546875" style="1" customWidth="1"/>
    <col min="11531" max="11531" width="15" style="1" customWidth="1"/>
    <col min="11532" max="11775" width="9.6640625" style="1"/>
    <col min="11776" max="11776" width="21.33203125" style="1" customWidth="1"/>
    <col min="11777" max="11777" width="22.6640625" style="1" customWidth="1"/>
    <col min="11778" max="11778" width="17" style="1" bestFit="1" customWidth="1"/>
    <col min="11779" max="11779" width="5.88671875" style="1" customWidth="1"/>
    <col min="11780" max="11780" width="19.109375" style="1" customWidth="1"/>
    <col min="11781" max="11781" width="15.6640625" style="1" bestFit="1" customWidth="1"/>
    <col min="11782" max="11782" width="18.88671875" style="1" customWidth="1"/>
    <col min="11783" max="11783" width="17.88671875" style="1" customWidth="1"/>
    <col min="11784" max="11784" width="17.33203125" style="1" bestFit="1" customWidth="1"/>
    <col min="11785" max="11785" width="11.44140625" style="1" bestFit="1" customWidth="1"/>
    <col min="11786" max="11786" width="17.5546875" style="1" customWidth="1"/>
    <col min="11787" max="11787" width="15" style="1" customWidth="1"/>
    <col min="11788" max="12031" width="9.6640625" style="1"/>
    <col min="12032" max="12032" width="21.33203125" style="1" customWidth="1"/>
    <col min="12033" max="12033" width="22.6640625" style="1" customWidth="1"/>
    <col min="12034" max="12034" width="17" style="1" bestFit="1" customWidth="1"/>
    <col min="12035" max="12035" width="5.88671875" style="1" customWidth="1"/>
    <col min="12036" max="12036" width="19.109375" style="1" customWidth="1"/>
    <col min="12037" max="12037" width="15.6640625" style="1" bestFit="1" customWidth="1"/>
    <col min="12038" max="12038" width="18.88671875" style="1" customWidth="1"/>
    <col min="12039" max="12039" width="17.88671875" style="1" customWidth="1"/>
    <col min="12040" max="12040" width="17.33203125" style="1" bestFit="1" customWidth="1"/>
    <col min="12041" max="12041" width="11.44140625" style="1" bestFit="1" customWidth="1"/>
    <col min="12042" max="12042" width="17.5546875" style="1" customWidth="1"/>
    <col min="12043" max="12043" width="15" style="1" customWidth="1"/>
    <col min="12044" max="12287" width="9.6640625" style="1"/>
    <col min="12288" max="12288" width="21.33203125" style="1" customWidth="1"/>
    <col min="12289" max="12289" width="22.6640625" style="1" customWidth="1"/>
    <col min="12290" max="12290" width="17" style="1" bestFit="1" customWidth="1"/>
    <col min="12291" max="12291" width="5.88671875" style="1" customWidth="1"/>
    <col min="12292" max="12292" width="19.109375" style="1" customWidth="1"/>
    <col min="12293" max="12293" width="15.6640625" style="1" bestFit="1" customWidth="1"/>
    <col min="12294" max="12294" width="18.88671875" style="1" customWidth="1"/>
    <col min="12295" max="12295" width="17.88671875" style="1" customWidth="1"/>
    <col min="12296" max="12296" width="17.33203125" style="1" bestFit="1" customWidth="1"/>
    <col min="12297" max="12297" width="11.44140625" style="1" bestFit="1" customWidth="1"/>
    <col min="12298" max="12298" width="17.5546875" style="1" customWidth="1"/>
    <col min="12299" max="12299" width="15" style="1" customWidth="1"/>
    <col min="12300" max="12543" width="9.6640625" style="1"/>
    <col min="12544" max="12544" width="21.33203125" style="1" customWidth="1"/>
    <col min="12545" max="12545" width="22.6640625" style="1" customWidth="1"/>
    <col min="12546" max="12546" width="17" style="1" bestFit="1" customWidth="1"/>
    <col min="12547" max="12547" width="5.88671875" style="1" customWidth="1"/>
    <col min="12548" max="12548" width="19.109375" style="1" customWidth="1"/>
    <col min="12549" max="12549" width="15.6640625" style="1" bestFit="1" customWidth="1"/>
    <col min="12550" max="12550" width="18.88671875" style="1" customWidth="1"/>
    <col min="12551" max="12551" width="17.88671875" style="1" customWidth="1"/>
    <col min="12552" max="12552" width="17.33203125" style="1" bestFit="1" customWidth="1"/>
    <col min="12553" max="12553" width="11.44140625" style="1" bestFit="1" customWidth="1"/>
    <col min="12554" max="12554" width="17.5546875" style="1" customWidth="1"/>
    <col min="12555" max="12555" width="15" style="1" customWidth="1"/>
    <col min="12556" max="12799" width="9.6640625" style="1"/>
    <col min="12800" max="12800" width="21.33203125" style="1" customWidth="1"/>
    <col min="12801" max="12801" width="22.6640625" style="1" customWidth="1"/>
    <col min="12802" max="12802" width="17" style="1" bestFit="1" customWidth="1"/>
    <col min="12803" max="12803" width="5.88671875" style="1" customWidth="1"/>
    <col min="12804" max="12804" width="19.109375" style="1" customWidth="1"/>
    <col min="12805" max="12805" width="15.6640625" style="1" bestFit="1" customWidth="1"/>
    <col min="12806" max="12806" width="18.88671875" style="1" customWidth="1"/>
    <col min="12807" max="12807" width="17.88671875" style="1" customWidth="1"/>
    <col min="12808" max="12808" width="17.33203125" style="1" bestFit="1" customWidth="1"/>
    <col min="12809" max="12809" width="11.44140625" style="1" bestFit="1" customWidth="1"/>
    <col min="12810" max="12810" width="17.5546875" style="1" customWidth="1"/>
    <col min="12811" max="12811" width="15" style="1" customWidth="1"/>
    <col min="12812" max="13055" width="9.6640625" style="1"/>
    <col min="13056" max="13056" width="21.33203125" style="1" customWidth="1"/>
    <col min="13057" max="13057" width="22.6640625" style="1" customWidth="1"/>
    <col min="13058" max="13058" width="17" style="1" bestFit="1" customWidth="1"/>
    <col min="13059" max="13059" width="5.88671875" style="1" customWidth="1"/>
    <col min="13060" max="13060" width="19.109375" style="1" customWidth="1"/>
    <col min="13061" max="13061" width="15.6640625" style="1" bestFit="1" customWidth="1"/>
    <col min="13062" max="13062" width="18.88671875" style="1" customWidth="1"/>
    <col min="13063" max="13063" width="17.88671875" style="1" customWidth="1"/>
    <col min="13064" max="13064" width="17.33203125" style="1" bestFit="1" customWidth="1"/>
    <col min="13065" max="13065" width="11.44140625" style="1" bestFit="1" customWidth="1"/>
    <col min="13066" max="13066" width="17.5546875" style="1" customWidth="1"/>
    <col min="13067" max="13067" width="15" style="1" customWidth="1"/>
    <col min="13068" max="13311" width="9.6640625" style="1"/>
    <col min="13312" max="13312" width="21.33203125" style="1" customWidth="1"/>
    <col min="13313" max="13313" width="22.6640625" style="1" customWidth="1"/>
    <col min="13314" max="13314" width="17" style="1" bestFit="1" customWidth="1"/>
    <col min="13315" max="13315" width="5.88671875" style="1" customWidth="1"/>
    <col min="13316" max="13316" width="19.109375" style="1" customWidth="1"/>
    <col min="13317" max="13317" width="15.6640625" style="1" bestFit="1" customWidth="1"/>
    <col min="13318" max="13318" width="18.88671875" style="1" customWidth="1"/>
    <col min="13319" max="13319" width="17.88671875" style="1" customWidth="1"/>
    <col min="13320" max="13320" width="17.33203125" style="1" bestFit="1" customWidth="1"/>
    <col min="13321" max="13321" width="11.44140625" style="1" bestFit="1" customWidth="1"/>
    <col min="13322" max="13322" width="17.5546875" style="1" customWidth="1"/>
    <col min="13323" max="13323" width="15" style="1" customWidth="1"/>
    <col min="13324" max="13567" width="9.6640625" style="1"/>
    <col min="13568" max="13568" width="21.33203125" style="1" customWidth="1"/>
    <col min="13569" max="13569" width="22.6640625" style="1" customWidth="1"/>
    <col min="13570" max="13570" width="17" style="1" bestFit="1" customWidth="1"/>
    <col min="13571" max="13571" width="5.88671875" style="1" customWidth="1"/>
    <col min="13572" max="13572" width="19.109375" style="1" customWidth="1"/>
    <col min="13573" max="13573" width="15.6640625" style="1" bestFit="1" customWidth="1"/>
    <col min="13574" max="13574" width="18.88671875" style="1" customWidth="1"/>
    <col min="13575" max="13575" width="17.88671875" style="1" customWidth="1"/>
    <col min="13576" max="13576" width="17.33203125" style="1" bestFit="1" customWidth="1"/>
    <col min="13577" max="13577" width="11.44140625" style="1" bestFit="1" customWidth="1"/>
    <col min="13578" max="13578" width="17.5546875" style="1" customWidth="1"/>
    <col min="13579" max="13579" width="15" style="1" customWidth="1"/>
    <col min="13580" max="13823" width="9.6640625" style="1"/>
    <col min="13824" max="13824" width="21.33203125" style="1" customWidth="1"/>
    <col min="13825" max="13825" width="22.6640625" style="1" customWidth="1"/>
    <col min="13826" max="13826" width="17" style="1" bestFit="1" customWidth="1"/>
    <col min="13827" max="13827" width="5.88671875" style="1" customWidth="1"/>
    <col min="13828" max="13828" width="19.109375" style="1" customWidth="1"/>
    <col min="13829" max="13829" width="15.6640625" style="1" bestFit="1" customWidth="1"/>
    <col min="13830" max="13830" width="18.88671875" style="1" customWidth="1"/>
    <col min="13831" max="13831" width="17.88671875" style="1" customWidth="1"/>
    <col min="13832" max="13832" width="17.33203125" style="1" bestFit="1" customWidth="1"/>
    <col min="13833" max="13833" width="11.44140625" style="1" bestFit="1" customWidth="1"/>
    <col min="13834" max="13834" width="17.5546875" style="1" customWidth="1"/>
    <col min="13835" max="13835" width="15" style="1" customWidth="1"/>
    <col min="13836" max="14079" width="9.6640625" style="1"/>
    <col min="14080" max="14080" width="21.33203125" style="1" customWidth="1"/>
    <col min="14081" max="14081" width="22.6640625" style="1" customWidth="1"/>
    <col min="14082" max="14082" width="17" style="1" bestFit="1" customWidth="1"/>
    <col min="14083" max="14083" width="5.88671875" style="1" customWidth="1"/>
    <col min="14084" max="14084" width="19.109375" style="1" customWidth="1"/>
    <col min="14085" max="14085" width="15.6640625" style="1" bestFit="1" customWidth="1"/>
    <col min="14086" max="14086" width="18.88671875" style="1" customWidth="1"/>
    <col min="14087" max="14087" width="17.88671875" style="1" customWidth="1"/>
    <col min="14088" max="14088" width="17.33203125" style="1" bestFit="1" customWidth="1"/>
    <col min="14089" max="14089" width="11.44140625" style="1" bestFit="1" customWidth="1"/>
    <col min="14090" max="14090" width="17.5546875" style="1" customWidth="1"/>
    <col min="14091" max="14091" width="15" style="1" customWidth="1"/>
    <col min="14092" max="14335" width="9.6640625" style="1"/>
    <col min="14336" max="14336" width="21.33203125" style="1" customWidth="1"/>
    <col min="14337" max="14337" width="22.6640625" style="1" customWidth="1"/>
    <col min="14338" max="14338" width="17" style="1" bestFit="1" customWidth="1"/>
    <col min="14339" max="14339" width="5.88671875" style="1" customWidth="1"/>
    <col min="14340" max="14340" width="19.109375" style="1" customWidth="1"/>
    <col min="14341" max="14341" width="15.6640625" style="1" bestFit="1" customWidth="1"/>
    <col min="14342" max="14342" width="18.88671875" style="1" customWidth="1"/>
    <col min="14343" max="14343" width="17.88671875" style="1" customWidth="1"/>
    <col min="14344" max="14344" width="17.33203125" style="1" bestFit="1" customWidth="1"/>
    <col min="14345" max="14345" width="11.44140625" style="1" bestFit="1" customWidth="1"/>
    <col min="14346" max="14346" width="17.5546875" style="1" customWidth="1"/>
    <col min="14347" max="14347" width="15" style="1" customWidth="1"/>
    <col min="14348" max="14591" width="9.6640625" style="1"/>
    <col min="14592" max="14592" width="21.33203125" style="1" customWidth="1"/>
    <col min="14593" max="14593" width="22.6640625" style="1" customWidth="1"/>
    <col min="14594" max="14594" width="17" style="1" bestFit="1" customWidth="1"/>
    <col min="14595" max="14595" width="5.88671875" style="1" customWidth="1"/>
    <col min="14596" max="14596" width="19.109375" style="1" customWidth="1"/>
    <col min="14597" max="14597" width="15.6640625" style="1" bestFit="1" customWidth="1"/>
    <col min="14598" max="14598" width="18.88671875" style="1" customWidth="1"/>
    <col min="14599" max="14599" width="17.88671875" style="1" customWidth="1"/>
    <col min="14600" max="14600" width="17.33203125" style="1" bestFit="1" customWidth="1"/>
    <col min="14601" max="14601" width="11.44140625" style="1" bestFit="1" customWidth="1"/>
    <col min="14602" max="14602" width="17.5546875" style="1" customWidth="1"/>
    <col min="14603" max="14603" width="15" style="1" customWidth="1"/>
    <col min="14604" max="14847" width="9.6640625" style="1"/>
    <col min="14848" max="14848" width="21.33203125" style="1" customWidth="1"/>
    <col min="14849" max="14849" width="22.6640625" style="1" customWidth="1"/>
    <col min="14850" max="14850" width="17" style="1" bestFit="1" customWidth="1"/>
    <col min="14851" max="14851" width="5.88671875" style="1" customWidth="1"/>
    <col min="14852" max="14852" width="19.109375" style="1" customWidth="1"/>
    <col min="14853" max="14853" width="15.6640625" style="1" bestFit="1" customWidth="1"/>
    <col min="14854" max="14854" width="18.88671875" style="1" customWidth="1"/>
    <col min="14855" max="14855" width="17.88671875" style="1" customWidth="1"/>
    <col min="14856" max="14856" width="17.33203125" style="1" bestFit="1" customWidth="1"/>
    <col min="14857" max="14857" width="11.44140625" style="1" bestFit="1" customWidth="1"/>
    <col min="14858" max="14858" width="17.5546875" style="1" customWidth="1"/>
    <col min="14859" max="14859" width="15" style="1" customWidth="1"/>
    <col min="14860" max="15103" width="9.6640625" style="1"/>
    <col min="15104" max="15104" width="21.33203125" style="1" customWidth="1"/>
    <col min="15105" max="15105" width="22.6640625" style="1" customWidth="1"/>
    <col min="15106" max="15106" width="17" style="1" bestFit="1" customWidth="1"/>
    <col min="15107" max="15107" width="5.88671875" style="1" customWidth="1"/>
    <col min="15108" max="15108" width="19.109375" style="1" customWidth="1"/>
    <col min="15109" max="15109" width="15.6640625" style="1" bestFit="1" customWidth="1"/>
    <col min="15110" max="15110" width="18.88671875" style="1" customWidth="1"/>
    <col min="15111" max="15111" width="17.88671875" style="1" customWidth="1"/>
    <col min="15112" max="15112" width="17.33203125" style="1" bestFit="1" customWidth="1"/>
    <col min="15113" max="15113" width="11.44140625" style="1" bestFit="1" customWidth="1"/>
    <col min="15114" max="15114" width="17.5546875" style="1" customWidth="1"/>
    <col min="15115" max="15115" width="15" style="1" customWidth="1"/>
    <col min="15116" max="15359" width="9.6640625" style="1"/>
    <col min="15360" max="15360" width="21.33203125" style="1" customWidth="1"/>
    <col min="15361" max="15361" width="22.6640625" style="1" customWidth="1"/>
    <col min="15362" max="15362" width="17" style="1" bestFit="1" customWidth="1"/>
    <col min="15363" max="15363" width="5.88671875" style="1" customWidth="1"/>
    <col min="15364" max="15364" width="19.109375" style="1" customWidth="1"/>
    <col min="15365" max="15365" width="15.6640625" style="1" bestFit="1" customWidth="1"/>
    <col min="15366" max="15366" width="18.88671875" style="1" customWidth="1"/>
    <col min="15367" max="15367" width="17.88671875" style="1" customWidth="1"/>
    <col min="15368" max="15368" width="17.33203125" style="1" bestFit="1" customWidth="1"/>
    <col min="15369" max="15369" width="11.44140625" style="1" bestFit="1" customWidth="1"/>
    <col min="15370" max="15370" width="17.5546875" style="1" customWidth="1"/>
    <col min="15371" max="15371" width="15" style="1" customWidth="1"/>
    <col min="15372" max="15615" width="9.6640625" style="1"/>
    <col min="15616" max="15616" width="21.33203125" style="1" customWidth="1"/>
    <col min="15617" max="15617" width="22.6640625" style="1" customWidth="1"/>
    <col min="15618" max="15618" width="17" style="1" bestFit="1" customWidth="1"/>
    <col min="15619" max="15619" width="5.88671875" style="1" customWidth="1"/>
    <col min="15620" max="15620" width="19.109375" style="1" customWidth="1"/>
    <col min="15621" max="15621" width="15.6640625" style="1" bestFit="1" customWidth="1"/>
    <col min="15622" max="15622" width="18.88671875" style="1" customWidth="1"/>
    <col min="15623" max="15623" width="17.88671875" style="1" customWidth="1"/>
    <col min="15624" max="15624" width="17.33203125" style="1" bestFit="1" customWidth="1"/>
    <col min="15625" max="15625" width="11.44140625" style="1" bestFit="1" customWidth="1"/>
    <col min="15626" max="15626" width="17.5546875" style="1" customWidth="1"/>
    <col min="15627" max="15627" width="15" style="1" customWidth="1"/>
    <col min="15628" max="15871" width="9.6640625" style="1"/>
    <col min="15872" max="15872" width="21.33203125" style="1" customWidth="1"/>
    <col min="15873" max="15873" width="22.6640625" style="1" customWidth="1"/>
    <col min="15874" max="15874" width="17" style="1" bestFit="1" customWidth="1"/>
    <col min="15875" max="15875" width="5.88671875" style="1" customWidth="1"/>
    <col min="15876" max="15876" width="19.109375" style="1" customWidth="1"/>
    <col min="15877" max="15877" width="15.6640625" style="1" bestFit="1" customWidth="1"/>
    <col min="15878" max="15878" width="18.88671875" style="1" customWidth="1"/>
    <col min="15879" max="15879" width="17.88671875" style="1" customWidth="1"/>
    <col min="15880" max="15880" width="17.33203125" style="1" bestFit="1" customWidth="1"/>
    <col min="15881" max="15881" width="11.44140625" style="1" bestFit="1" customWidth="1"/>
    <col min="15882" max="15882" width="17.5546875" style="1" customWidth="1"/>
    <col min="15883" max="15883" width="15" style="1" customWidth="1"/>
    <col min="15884" max="16127" width="9.6640625" style="1"/>
    <col min="16128" max="16128" width="21.33203125" style="1" customWidth="1"/>
    <col min="16129" max="16129" width="22.6640625" style="1" customWidth="1"/>
    <col min="16130" max="16130" width="17" style="1" bestFit="1" customWidth="1"/>
    <col min="16131" max="16131" width="5.88671875" style="1" customWidth="1"/>
    <col min="16132" max="16132" width="19.109375" style="1" customWidth="1"/>
    <col min="16133" max="16133" width="15.6640625" style="1" bestFit="1" customWidth="1"/>
    <col min="16134" max="16134" width="18.88671875" style="1" customWidth="1"/>
    <col min="16135" max="16135" width="17.88671875" style="1" customWidth="1"/>
    <col min="16136" max="16136" width="17.33203125" style="1" bestFit="1" customWidth="1"/>
    <col min="16137" max="16137" width="11.44140625" style="1" bestFit="1" customWidth="1"/>
    <col min="16138" max="16138" width="17.5546875" style="1" customWidth="1"/>
    <col min="16139" max="16139" width="15" style="1" customWidth="1"/>
    <col min="16140" max="16384" width="9.6640625" style="1"/>
  </cols>
  <sheetData>
    <row r="1" spans="1:16" x14ac:dyDescent="0.3">
      <c r="A1" s="23" t="s">
        <v>63</v>
      </c>
      <c r="E1" s="2" t="s">
        <v>28</v>
      </c>
      <c r="M1" s="1" t="s">
        <v>69</v>
      </c>
    </row>
    <row r="2" spans="1:16" x14ac:dyDescent="0.3">
      <c r="E2" s="2" t="s">
        <v>27</v>
      </c>
      <c r="F2" s="17">
        <f>SUM(K6:K1234)</f>
        <v>163943.14225198541</v>
      </c>
    </row>
    <row r="3" spans="1:16" x14ac:dyDescent="0.3">
      <c r="A3" s="2" t="s">
        <v>0</v>
      </c>
      <c r="E3" s="2"/>
    </row>
    <row r="4" spans="1:16" x14ac:dyDescent="0.3">
      <c r="A4" s="1" t="s">
        <v>1</v>
      </c>
      <c r="B4" s="3" t="s">
        <v>2</v>
      </c>
      <c r="C4" s="4" t="s">
        <v>3</v>
      </c>
      <c r="E4" s="5" t="s">
        <v>4</v>
      </c>
      <c r="J4" s="2" t="s">
        <v>5</v>
      </c>
      <c r="K4" s="6"/>
    </row>
    <row r="5" spans="1:16" x14ac:dyDescent="0.3">
      <c r="A5" s="20">
        <v>1</v>
      </c>
      <c r="B5" s="21" t="s">
        <v>29</v>
      </c>
      <c r="C5" s="15">
        <v>84.924366154837784</v>
      </c>
      <c r="E5" s="4" t="s">
        <v>6</v>
      </c>
      <c r="F5" s="4" t="s">
        <v>7</v>
      </c>
      <c r="G5" s="8" t="s">
        <v>8</v>
      </c>
      <c r="H5" s="8" t="s">
        <v>9</v>
      </c>
      <c r="I5" s="4" t="s">
        <v>10</v>
      </c>
      <c r="J5" s="4" t="s">
        <v>11</v>
      </c>
      <c r="K5" s="4" t="s">
        <v>12</v>
      </c>
      <c r="M5" s="24" t="s">
        <v>64</v>
      </c>
      <c r="N5" s="25" t="s">
        <v>65</v>
      </c>
      <c r="O5" s="22" t="s">
        <v>66</v>
      </c>
      <c r="P5" s="25" t="s">
        <v>65</v>
      </c>
    </row>
    <row r="6" spans="1:16" x14ac:dyDescent="0.3">
      <c r="A6" s="20">
        <v>2</v>
      </c>
      <c r="B6" s="21" t="s">
        <v>30</v>
      </c>
      <c r="C6" s="15">
        <v>84.420942334821589</v>
      </c>
      <c r="E6" s="19">
        <f>INDEX($A$5:$A$34,MATCH(O6,$B$5:$B$34,0),1)</f>
        <v>5</v>
      </c>
      <c r="F6" s="19">
        <f>INDEX($A$5:$A$34,MATCH(M6,$B$5:$B$34,0),1)</f>
        <v>30</v>
      </c>
      <c r="G6" s="19">
        <f>P6</f>
        <v>94</v>
      </c>
      <c r="H6" s="19">
        <f>N6</f>
        <v>84</v>
      </c>
      <c r="I6" s="9">
        <f>G6-H6</f>
        <v>10</v>
      </c>
      <c r="J6" s="10">
        <f t="shared" ref="J6:J69" si="0">VLOOKUP(E6,RatingTable,3)-VLOOKUP(F6,RatingTable,3)+Home_team_advantage</f>
        <v>1.1335528298893904</v>
      </c>
      <c r="K6" s="10">
        <f>(I6-J6)^2</f>
        <v>78.613885420362422</v>
      </c>
      <c r="M6" s="24" t="s">
        <v>56</v>
      </c>
      <c r="N6" s="22">
        <v>84</v>
      </c>
      <c r="O6" s="22" t="s">
        <v>33</v>
      </c>
      <c r="P6" s="22">
        <v>94</v>
      </c>
    </row>
    <row r="7" spans="1:16" x14ac:dyDescent="0.3">
      <c r="A7" s="20">
        <v>3</v>
      </c>
      <c r="B7" s="22" t="s">
        <v>31</v>
      </c>
      <c r="C7" s="15">
        <v>75.707372363032704</v>
      </c>
      <c r="E7" s="19">
        <f t="shared" ref="E7:E70" si="1">INDEX($A$5:$A$34,MATCH(O7,$B$5:$B$34,0),1)</f>
        <v>13</v>
      </c>
      <c r="F7" s="19">
        <f t="shared" ref="F7:F70" si="2">INDEX($A$5:$A$34,MATCH(M7,$B$5:$B$34,0),1)</f>
        <v>6</v>
      </c>
      <c r="G7" s="19">
        <f t="shared" ref="G7:G70" si="3">P7</f>
        <v>91</v>
      </c>
      <c r="H7" s="19">
        <f t="shared" ref="H7:H70" si="4">N7</f>
        <v>99</v>
      </c>
      <c r="I7" s="9">
        <f t="shared" ref="I7:I70" si="5">G7-H7</f>
        <v>-8</v>
      </c>
      <c r="J7" s="10">
        <f t="shared" si="0"/>
        <v>4.9433903241675043</v>
      </c>
      <c r="K7" s="10">
        <f t="shared" ref="K7:K70" si="6">(I7-J7)^2</f>
        <v>167.53135308375298</v>
      </c>
      <c r="M7" s="24" t="s">
        <v>34</v>
      </c>
      <c r="N7" s="22">
        <v>99</v>
      </c>
      <c r="O7" s="22" t="s">
        <v>41</v>
      </c>
      <c r="P7" s="22">
        <v>91</v>
      </c>
    </row>
    <row r="8" spans="1:16" x14ac:dyDescent="0.3">
      <c r="A8" s="20">
        <v>4</v>
      </c>
      <c r="B8" s="21" t="s">
        <v>32</v>
      </c>
      <c r="C8" s="15">
        <v>84.9856594629331</v>
      </c>
      <c r="E8" s="19">
        <f t="shared" si="1"/>
        <v>15</v>
      </c>
      <c r="F8" s="19">
        <f t="shared" si="2"/>
        <v>2</v>
      </c>
      <c r="G8" s="19">
        <f t="shared" si="3"/>
        <v>120</v>
      </c>
      <c r="H8" s="19">
        <f t="shared" si="4"/>
        <v>107</v>
      </c>
      <c r="I8" s="9">
        <f t="shared" si="5"/>
        <v>13</v>
      </c>
      <c r="J8" s="10">
        <f t="shared" si="0"/>
        <v>10.833008484818828</v>
      </c>
      <c r="K8" s="10">
        <f t="shared" si="6"/>
        <v>4.6958522268671912</v>
      </c>
      <c r="M8" s="24" t="s">
        <v>30</v>
      </c>
      <c r="N8" s="22">
        <v>107</v>
      </c>
      <c r="O8" s="22" t="s">
        <v>43</v>
      </c>
      <c r="P8" s="22">
        <v>120</v>
      </c>
    </row>
    <row r="9" spans="1:16" x14ac:dyDescent="0.3">
      <c r="A9" s="20">
        <v>5</v>
      </c>
      <c r="B9" s="21" t="s">
        <v>33</v>
      </c>
      <c r="C9" s="15">
        <v>80.128170240524497</v>
      </c>
      <c r="E9" s="19">
        <f t="shared" si="1"/>
        <v>4</v>
      </c>
      <c r="F9" s="19">
        <f t="shared" si="2"/>
        <v>26</v>
      </c>
      <c r="G9" s="19">
        <f t="shared" si="3"/>
        <v>93</v>
      </c>
      <c r="H9" s="19">
        <f t="shared" si="4"/>
        <v>87</v>
      </c>
      <c r="I9" s="9">
        <f t="shared" si="5"/>
        <v>6</v>
      </c>
      <c r="J9" s="10">
        <f t="shared" si="0"/>
        <v>7.4625865668200593</v>
      </c>
      <c r="K9" s="10">
        <f t="shared" si="6"/>
        <v>2.1391594654424879</v>
      </c>
      <c r="M9" s="24" t="s">
        <v>52</v>
      </c>
      <c r="N9" s="22">
        <v>87</v>
      </c>
      <c r="O9" s="22" t="s">
        <v>32</v>
      </c>
      <c r="P9" s="22">
        <v>93</v>
      </c>
    </row>
    <row r="10" spans="1:16" x14ac:dyDescent="0.3">
      <c r="A10" s="20">
        <v>6</v>
      </c>
      <c r="B10" s="21" t="s">
        <v>34</v>
      </c>
      <c r="C10" s="15">
        <v>84.763368813766434</v>
      </c>
      <c r="E10" s="19">
        <f t="shared" si="1"/>
        <v>8</v>
      </c>
      <c r="F10" s="19">
        <f t="shared" si="2"/>
        <v>10</v>
      </c>
      <c r="G10" s="19">
        <f t="shared" si="3"/>
        <v>96</v>
      </c>
      <c r="H10" s="19">
        <f t="shared" si="4"/>
        <v>105</v>
      </c>
      <c r="I10" s="9">
        <f t="shared" si="5"/>
        <v>-9</v>
      </c>
      <c r="J10" s="10">
        <f t="shared" si="0"/>
        <v>-4.7944041191685098</v>
      </c>
      <c r="K10" s="10">
        <f t="shared" si="6"/>
        <v>17.687036712866799</v>
      </c>
      <c r="M10" s="24" t="s">
        <v>38</v>
      </c>
      <c r="N10" s="22">
        <v>105</v>
      </c>
      <c r="O10" s="22" t="s">
        <v>36</v>
      </c>
      <c r="P10" s="22">
        <v>96</v>
      </c>
    </row>
    <row r="11" spans="1:16" x14ac:dyDescent="0.3">
      <c r="A11" s="20">
        <v>7</v>
      </c>
      <c r="B11" s="21" t="s">
        <v>35</v>
      </c>
      <c r="C11" s="15">
        <v>90.368995542452652</v>
      </c>
      <c r="E11" s="19">
        <f t="shared" si="1"/>
        <v>12</v>
      </c>
      <c r="F11" s="19">
        <f t="shared" si="2"/>
        <v>14</v>
      </c>
      <c r="G11" s="19">
        <f t="shared" si="3"/>
        <v>101</v>
      </c>
      <c r="H11" s="19">
        <f t="shared" si="4"/>
        <v>92</v>
      </c>
      <c r="I11" s="9">
        <f t="shared" si="5"/>
        <v>9</v>
      </c>
      <c r="J11" s="10">
        <f t="shared" si="0"/>
        <v>5.3294068738752944</v>
      </c>
      <c r="K11" s="10">
        <f t="shared" si="6"/>
        <v>13.473253897553938</v>
      </c>
      <c r="M11" s="24" t="s">
        <v>42</v>
      </c>
      <c r="N11" s="22">
        <v>92</v>
      </c>
      <c r="O11" s="22" t="s">
        <v>40</v>
      </c>
      <c r="P11" s="22">
        <v>101</v>
      </c>
    </row>
    <row r="12" spans="1:16" x14ac:dyDescent="0.3">
      <c r="A12" s="20">
        <v>8</v>
      </c>
      <c r="B12" s="21" t="s">
        <v>36</v>
      </c>
      <c r="C12" s="15">
        <v>80.675195741943412</v>
      </c>
      <c r="E12" s="19">
        <f t="shared" si="1"/>
        <v>19</v>
      </c>
      <c r="F12" s="19">
        <f t="shared" si="2"/>
        <v>27</v>
      </c>
      <c r="G12" s="19">
        <f t="shared" si="3"/>
        <v>95</v>
      </c>
      <c r="H12" s="19">
        <f t="shared" si="4"/>
        <v>99</v>
      </c>
      <c r="I12" s="9">
        <f t="shared" si="5"/>
        <v>-4</v>
      </c>
      <c r="J12" s="10">
        <f t="shared" si="0"/>
        <v>-6.5598727519104099</v>
      </c>
      <c r="K12" s="10">
        <f t="shared" si="6"/>
        <v>6.552948505973375</v>
      </c>
      <c r="M12" s="24" t="s">
        <v>53</v>
      </c>
      <c r="N12" s="22">
        <v>99</v>
      </c>
      <c r="O12" s="22" t="s">
        <v>46</v>
      </c>
      <c r="P12" s="22">
        <v>95</v>
      </c>
    </row>
    <row r="13" spans="1:16" x14ac:dyDescent="0.3">
      <c r="A13" s="20">
        <v>9</v>
      </c>
      <c r="B13" s="21" t="s">
        <v>37</v>
      </c>
      <c r="C13" s="15">
        <v>86.31630211035008</v>
      </c>
      <c r="E13" s="19">
        <f t="shared" si="1"/>
        <v>23</v>
      </c>
      <c r="F13" s="19">
        <f t="shared" si="2"/>
        <v>7</v>
      </c>
      <c r="G13" s="19">
        <f t="shared" si="3"/>
        <v>84</v>
      </c>
      <c r="H13" s="19">
        <f t="shared" si="4"/>
        <v>75</v>
      </c>
      <c r="I13" s="9">
        <f t="shared" si="5"/>
        <v>9</v>
      </c>
      <c r="J13" s="10">
        <f t="shared" si="0"/>
        <v>-5.6555290711070025</v>
      </c>
      <c r="K13" s="10">
        <f t="shared" si="6"/>
        <v>214.78453235406249</v>
      </c>
      <c r="M13" s="24" t="s">
        <v>35</v>
      </c>
      <c r="N13" s="22">
        <v>75</v>
      </c>
      <c r="O13" s="22" t="s">
        <v>49</v>
      </c>
      <c r="P13" s="22">
        <v>84</v>
      </c>
    </row>
    <row r="14" spans="1:16" x14ac:dyDescent="0.3">
      <c r="A14" s="20">
        <v>10</v>
      </c>
      <c r="B14" s="21" t="s">
        <v>38</v>
      </c>
      <c r="C14" s="15">
        <v>88.692641793157136</v>
      </c>
      <c r="E14" s="19">
        <f t="shared" si="1"/>
        <v>24</v>
      </c>
      <c r="F14" s="19">
        <f t="shared" si="2"/>
        <v>9</v>
      </c>
      <c r="G14" s="19">
        <f t="shared" si="3"/>
        <v>85</v>
      </c>
      <c r="H14" s="19">
        <f t="shared" si="4"/>
        <v>87</v>
      </c>
      <c r="I14" s="9">
        <f t="shared" si="5"/>
        <v>-2</v>
      </c>
      <c r="J14" s="10">
        <f t="shared" si="0"/>
        <v>-3.8413286875830921</v>
      </c>
      <c r="K14" s="10">
        <f t="shared" si="6"/>
        <v>3.3904913357164723</v>
      </c>
      <c r="M14" s="24" t="s">
        <v>37</v>
      </c>
      <c r="N14" s="22">
        <v>87</v>
      </c>
      <c r="O14" s="22" t="s">
        <v>50</v>
      </c>
      <c r="P14" s="22">
        <v>85</v>
      </c>
    </row>
    <row r="15" spans="1:16" x14ac:dyDescent="0.3">
      <c r="A15" s="20">
        <v>11</v>
      </c>
      <c r="B15" s="21" t="s">
        <v>39</v>
      </c>
      <c r="C15" s="15">
        <v>88.302423880328888</v>
      </c>
      <c r="E15" s="19">
        <f t="shared" si="1"/>
        <v>25</v>
      </c>
      <c r="F15" s="19">
        <f t="shared" si="2"/>
        <v>13</v>
      </c>
      <c r="G15" s="19">
        <f t="shared" si="3"/>
        <v>116</v>
      </c>
      <c r="H15" s="19">
        <f t="shared" si="4"/>
        <v>106</v>
      </c>
      <c r="I15" s="9">
        <f t="shared" si="5"/>
        <v>10</v>
      </c>
      <c r="J15" s="10">
        <f t="shared" si="0"/>
        <v>-0.78459467616642664</v>
      </c>
      <c r="K15" s="10">
        <f t="shared" si="6"/>
        <v>116.30748232919723</v>
      </c>
      <c r="M15" s="24" t="s">
        <v>41</v>
      </c>
      <c r="N15" s="22">
        <v>106</v>
      </c>
      <c r="O15" s="22" t="s">
        <v>51</v>
      </c>
      <c r="P15" s="22">
        <v>116</v>
      </c>
    </row>
    <row r="16" spans="1:16" x14ac:dyDescent="0.3">
      <c r="A16" s="20">
        <v>12</v>
      </c>
      <c r="B16" s="22" t="s">
        <v>40</v>
      </c>
      <c r="C16" s="15">
        <v>91.431302763360875</v>
      </c>
      <c r="E16" s="19">
        <f t="shared" si="1"/>
        <v>28</v>
      </c>
      <c r="F16" s="19">
        <f t="shared" si="2"/>
        <v>11</v>
      </c>
      <c r="G16" s="19">
        <f t="shared" si="3"/>
        <v>88</v>
      </c>
      <c r="H16" s="19">
        <f t="shared" si="4"/>
        <v>90</v>
      </c>
      <c r="I16" s="9">
        <f t="shared" si="5"/>
        <v>-2</v>
      </c>
      <c r="J16" s="10">
        <f t="shared" si="0"/>
        <v>-2.0349946666820871</v>
      </c>
      <c r="K16" s="10">
        <f t="shared" si="6"/>
        <v>1.2246266961903742E-3</v>
      </c>
      <c r="M16" s="24" t="s">
        <v>39</v>
      </c>
      <c r="N16" s="22">
        <v>90</v>
      </c>
      <c r="O16" s="22" t="s">
        <v>54</v>
      </c>
      <c r="P16" s="22">
        <v>88</v>
      </c>
    </row>
    <row r="17" spans="1:16" x14ac:dyDescent="0.3">
      <c r="A17" s="20">
        <v>13</v>
      </c>
      <c r="B17" s="22" t="s">
        <v>41</v>
      </c>
      <c r="C17" s="15">
        <v>86.483717205888723</v>
      </c>
      <c r="E17" s="19">
        <f t="shared" si="1"/>
        <v>29</v>
      </c>
      <c r="F17" s="19">
        <f t="shared" si="2"/>
        <v>6</v>
      </c>
      <c r="G17" s="19">
        <f t="shared" si="3"/>
        <v>113</v>
      </c>
      <c r="H17" s="19">
        <f t="shared" si="4"/>
        <v>94</v>
      </c>
      <c r="I17" s="9">
        <f t="shared" si="5"/>
        <v>19</v>
      </c>
      <c r="J17" s="10">
        <f t="shared" si="0"/>
        <v>3.7600683924571512</v>
      </c>
      <c r="K17" s="10">
        <f t="shared" si="6"/>
        <v>232.25551540258354</v>
      </c>
      <c r="M17" s="24" t="s">
        <v>34</v>
      </c>
      <c r="N17" s="22">
        <v>94</v>
      </c>
      <c r="O17" s="22" t="s">
        <v>55</v>
      </c>
      <c r="P17" s="22">
        <v>113</v>
      </c>
    </row>
    <row r="18" spans="1:16" x14ac:dyDescent="0.3">
      <c r="A18" s="20">
        <v>14</v>
      </c>
      <c r="B18" s="21" t="s">
        <v>42</v>
      </c>
      <c r="C18" s="15">
        <v>89.324937821530796</v>
      </c>
      <c r="E18" s="19">
        <f t="shared" si="1"/>
        <v>27</v>
      </c>
      <c r="F18" s="19">
        <f t="shared" si="2"/>
        <v>21</v>
      </c>
      <c r="G18" s="19">
        <f t="shared" si="3"/>
        <v>86</v>
      </c>
      <c r="H18" s="19">
        <f t="shared" si="4"/>
        <v>84</v>
      </c>
      <c r="I18" s="9">
        <f t="shared" si="5"/>
        <v>2</v>
      </c>
      <c r="J18" s="10">
        <f t="shared" si="0"/>
        <v>0.74261055098677664</v>
      </c>
      <c r="K18" s="10">
        <f t="shared" si="6"/>
        <v>1.5810282264897775</v>
      </c>
      <c r="M18" s="24" t="s">
        <v>47</v>
      </c>
      <c r="N18" s="22">
        <v>84</v>
      </c>
      <c r="O18" s="22" t="s">
        <v>53</v>
      </c>
      <c r="P18" s="22">
        <v>86</v>
      </c>
    </row>
    <row r="19" spans="1:16" x14ac:dyDescent="0.3">
      <c r="A19" s="20">
        <v>15</v>
      </c>
      <c r="B19" s="21" t="s">
        <v>43</v>
      </c>
      <c r="C19" s="15">
        <v>92.030908887595203</v>
      </c>
      <c r="E19" s="19">
        <f t="shared" si="1"/>
        <v>1</v>
      </c>
      <c r="F19" s="19">
        <f t="shared" si="2"/>
        <v>10</v>
      </c>
      <c r="G19" s="19">
        <f t="shared" si="3"/>
        <v>102</v>
      </c>
      <c r="H19" s="19">
        <f t="shared" si="4"/>
        <v>109</v>
      </c>
      <c r="I19" s="9">
        <f t="shared" si="5"/>
        <v>-7</v>
      </c>
      <c r="J19" s="10">
        <f t="shared" si="0"/>
        <v>-0.54523370627413792</v>
      </c>
      <c r="K19" s="10">
        <f t="shared" si="6"/>
        <v>41.66400790661951</v>
      </c>
      <c r="M19" s="24" t="s">
        <v>38</v>
      </c>
      <c r="N19" s="22">
        <v>109</v>
      </c>
      <c r="O19" s="22" t="s">
        <v>29</v>
      </c>
      <c r="P19" s="22">
        <v>102</v>
      </c>
    </row>
    <row r="20" spans="1:16" x14ac:dyDescent="0.3">
      <c r="A20" s="20">
        <v>16</v>
      </c>
      <c r="B20" s="21" t="s">
        <v>44</v>
      </c>
      <c r="C20" s="15">
        <v>83.17511980264328</v>
      </c>
      <c r="E20" s="19">
        <f t="shared" si="1"/>
        <v>2</v>
      </c>
      <c r="F20" s="19">
        <f t="shared" si="2"/>
        <v>16</v>
      </c>
      <c r="G20" s="19">
        <f t="shared" si="3"/>
        <v>88</v>
      </c>
      <c r="H20" s="19">
        <f t="shared" si="4"/>
        <v>99</v>
      </c>
      <c r="I20" s="9">
        <f t="shared" si="5"/>
        <v>-11</v>
      </c>
      <c r="J20" s="10">
        <f t="shared" si="0"/>
        <v>4.4688644642235236</v>
      </c>
      <c r="K20" s="10">
        <f t="shared" si="6"/>
        <v>239.28576781251732</v>
      </c>
      <c r="M20" s="24" t="s">
        <v>44</v>
      </c>
      <c r="N20" s="22">
        <v>99</v>
      </c>
      <c r="O20" s="22" t="s">
        <v>30</v>
      </c>
      <c r="P20" s="22">
        <v>88</v>
      </c>
    </row>
    <row r="21" spans="1:16" x14ac:dyDescent="0.3">
      <c r="A21" s="20">
        <v>17</v>
      </c>
      <c r="B21" s="21" t="s">
        <v>45</v>
      </c>
      <c r="C21" s="15">
        <v>83.172319162588352</v>
      </c>
      <c r="E21" s="19">
        <f t="shared" si="1"/>
        <v>3</v>
      </c>
      <c r="F21" s="19">
        <f t="shared" si="2"/>
        <v>11</v>
      </c>
      <c r="G21" s="19">
        <f t="shared" si="3"/>
        <v>90</v>
      </c>
      <c r="H21" s="19">
        <f t="shared" si="4"/>
        <v>89</v>
      </c>
      <c r="I21" s="9">
        <f t="shared" si="5"/>
        <v>1</v>
      </c>
      <c r="J21" s="10">
        <f t="shared" si="0"/>
        <v>-9.3720095852509697</v>
      </c>
      <c r="K21" s="10">
        <f t="shared" si="6"/>
        <v>107.57858283653799</v>
      </c>
      <c r="M21" s="24" t="s">
        <v>39</v>
      </c>
      <c r="N21" s="22">
        <v>89</v>
      </c>
      <c r="O21" s="22" t="s">
        <v>31</v>
      </c>
      <c r="P21" s="22">
        <v>90</v>
      </c>
    </row>
    <row r="22" spans="1:16" x14ac:dyDescent="0.3">
      <c r="A22" s="20">
        <v>18</v>
      </c>
      <c r="B22" s="21" t="s">
        <v>68</v>
      </c>
      <c r="C22" s="15">
        <v>86.253076590842426</v>
      </c>
      <c r="E22" s="19">
        <f t="shared" si="1"/>
        <v>5</v>
      </c>
      <c r="F22" s="19">
        <f t="shared" si="2"/>
        <v>4</v>
      </c>
      <c r="G22" s="19">
        <f t="shared" si="3"/>
        <v>86</v>
      </c>
      <c r="H22" s="19">
        <f t="shared" si="4"/>
        <v>115</v>
      </c>
      <c r="I22" s="9">
        <f t="shared" si="5"/>
        <v>-29</v>
      </c>
      <c r="J22" s="10">
        <f t="shared" si="0"/>
        <v>-1.6344472903633886</v>
      </c>
      <c r="K22" s="10">
        <f t="shared" si="6"/>
        <v>748.87347510389964</v>
      </c>
      <c r="M22" s="24" t="s">
        <v>32</v>
      </c>
      <c r="N22" s="22">
        <v>115</v>
      </c>
      <c r="O22" s="22" t="s">
        <v>33</v>
      </c>
      <c r="P22" s="22">
        <v>86</v>
      </c>
    </row>
    <row r="23" spans="1:16" x14ac:dyDescent="0.3">
      <c r="A23" s="20">
        <v>19</v>
      </c>
      <c r="B23" s="22" t="s">
        <v>46</v>
      </c>
      <c r="C23" s="15">
        <v>81.886321583512284</v>
      </c>
      <c r="E23" s="19">
        <f t="shared" si="1"/>
        <v>9</v>
      </c>
      <c r="F23" s="19">
        <f t="shared" si="2"/>
        <v>14</v>
      </c>
      <c r="G23" s="19">
        <f t="shared" si="3"/>
        <v>94</v>
      </c>
      <c r="H23" s="19">
        <f t="shared" si="4"/>
        <v>104</v>
      </c>
      <c r="I23" s="9">
        <f t="shared" si="5"/>
        <v>-10</v>
      </c>
      <c r="J23" s="10">
        <f t="shared" si="0"/>
        <v>0.21440622086449812</v>
      </c>
      <c r="K23" s="10">
        <f t="shared" si="6"/>
        <v>104.33409444483537</v>
      </c>
      <c r="M23" s="24" t="s">
        <v>42</v>
      </c>
      <c r="N23" s="22">
        <v>104</v>
      </c>
      <c r="O23" s="22" t="s">
        <v>37</v>
      </c>
      <c r="P23" s="22">
        <v>94</v>
      </c>
    </row>
    <row r="24" spans="1:16" x14ac:dyDescent="0.3">
      <c r="A24" s="20">
        <v>20</v>
      </c>
      <c r="B24" s="22" t="s">
        <v>67</v>
      </c>
      <c r="C24" s="15">
        <v>88.732536777946478</v>
      </c>
      <c r="E24" s="19">
        <f t="shared" si="1"/>
        <v>13</v>
      </c>
      <c r="F24" s="19">
        <f t="shared" si="2"/>
        <v>12</v>
      </c>
      <c r="G24" s="19">
        <f t="shared" si="3"/>
        <v>95</v>
      </c>
      <c r="H24" s="19">
        <f t="shared" si="4"/>
        <v>105</v>
      </c>
      <c r="I24" s="9">
        <f t="shared" si="5"/>
        <v>-10</v>
      </c>
      <c r="J24" s="10">
        <f t="shared" si="0"/>
        <v>-1.724543625426938</v>
      </c>
      <c r="K24" s="10">
        <f t="shared" si="6"/>
        <v>68.483178207461933</v>
      </c>
      <c r="M24" s="24" t="s">
        <v>40</v>
      </c>
      <c r="N24" s="22">
        <v>105</v>
      </c>
      <c r="O24" s="22" t="s">
        <v>41</v>
      </c>
      <c r="P24" s="22">
        <v>95</v>
      </c>
    </row>
    <row r="25" spans="1:16" x14ac:dyDescent="0.3">
      <c r="A25" s="20">
        <v>21</v>
      </c>
      <c r="B25" s="21" t="s">
        <v>47</v>
      </c>
      <c r="C25" s="15">
        <v>94.149667648526346</v>
      </c>
      <c r="E25" s="19">
        <f t="shared" si="1"/>
        <v>17</v>
      </c>
      <c r="F25" s="19">
        <f t="shared" si="2"/>
        <v>26</v>
      </c>
      <c r="G25" s="19">
        <f t="shared" si="3"/>
        <v>92</v>
      </c>
      <c r="H25" s="19">
        <f t="shared" si="4"/>
        <v>80</v>
      </c>
      <c r="I25" s="9">
        <f t="shared" si="5"/>
        <v>12</v>
      </c>
      <c r="J25" s="10">
        <f t="shared" si="0"/>
        <v>5.6492462664753109</v>
      </c>
      <c r="K25" s="10">
        <f t="shared" si="6"/>
        <v>40.332072983877779</v>
      </c>
      <c r="M25" s="24" t="s">
        <v>52</v>
      </c>
      <c r="N25" s="22">
        <v>80</v>
      </c>
      <c r="O25" s="22" t="s">
        <v>45</v>
      </c>
      <c r="P25" s="22">
        <v>92</v>
      </c>
    </row>
    <row r="26" spans="1:16" x14ac:dyDescent="0.3">
      <c r="A26" s="20">
        <v>22</v>
      </c>
      <c r="B26" s="21" t="s">
        <v>48</v>
      </c>
      <c r="C26" s="15">
        <v>77.878422175261576</v>
      </c>
      <c r="E26" s="19">
        <f t="shared" si="1"/>
        <v>19</v>
      </c>
      <c r="F26" s="19">
        <f t="shared" si="2"/>
        <v>29</v>
      </c>
      <c r="G26" s="19">
        <f t="shared" si="3"/>
        <v>88</v>
      </c>
      <c r="H26" s="19">
        <f t="shared" si="4"/>
        <v>86</v>
      </c>
      <c r="I26" s="9">
        <f t="shared" si="5"/>
        <v>2</v>
      </c>
      <c r="J26" s="10">
        <f t="shared" si="0"/>
        <v>-0.19103175862087207</v>
      </c>
      <c r="K26" s="10">
        <f t="shared" si="6"/>
        <v>4.8006201672852713</v>
      </c>
      <c r="M26" s="24" t="s">
        <v>55</v>
      </c>
      <c r="N26" s="22">
        <v>86</v>
      </c>
      <c r="O26" s="22" t="s">
        <v>46</v>
      </c>
      <c r="P26" s="22">
        <v>88</v>
      </c>
    </row>
    <row r="27" spans="1:16" x14ac:dyDescent="0.3">
      <c r="A27" s="20">
        <v>23</v>
      </c>
      <c r="B27" s="21" t="s">
        <v>49</v>
      </c>
      <c r="C27" s="15">
        <v>81.490424539300435</v>
      </c>
      <c r="E27" s="19">
        <f t="shared" si="1"/>
        <v>20</v>
      </c>
      <c r="F27" s="19">
        <f t="shared" si="2"/>
        <v>15</v>
      </c>
      <c r="G27" s="19">
        <f t="shared" si="3"/>
        <v>104</v>
      </c>
      <c r="H27" s="19">
        <f t="shared" si="4"/>
        <v>84</v>
      </c>
      <c r="I27" s="9">
        <f t="shared" si="5"/>
        <v>20</v>
      </c>
      <c r="J27" s="10">
        <f t="shared" si="0"/>
        <v>-7.533017760351024E-2</v>
      </c>
      <c r="K27" s="10">
        <f t="shared" si="6"/>
        <v>403.01888173979825</v>
      </c>
      <c r="M27" s="24" t="s">
        <v>43</v>
      </c>
      <c r="N27" s="22">
        <v>84</v>
      </c>
      <c r="O27" s="22" t="s">
        <v>67</v>
      </c>
      <c r="P27" s="22">
        <v>104</v>
      </c>
    </row>
    <row r="28" spans="1:16" x14ac:dyDescent="0.3">
      <c r="A28" s="20">
        <v>24</v>
      </c>
      <c r="B28" s="21" t="s">
        <v>50</v>
      </c>
      <c r="C28" s="15">
        <v>79.251931490721773</v>
      </c>
      <c r="E28" s="19">
        <f t="shared" si="1"/>
        <v>21</v>
      </c>
      <c r="F28" s="19">
        <f t="shared" si="2"/>
        <v>25</v>
      </c>
      <c r="G28" s="19">
        <f t="shared" si="3"/>
        <v>106</v>
      </c>
      <c r="H28" s="19">
        <f t="shared" si="4"/>
        <v>92</v>
      </c>
      <c r="I28" s="9">
        <f t="shared" si="5"/>
        <v>14</v>
      </c>
      <c r="J28" s="10">
        <f t="shared" si="0"/>
        <v>14.896628982894478</v>
      </c>
      <c r="K28" s="10">
        <f t="shared" si="6"/>
        <v>0.80394353296638699</v>
      </c>
      <c r="M28" s="24" t="s">
        <v>51</v>
      </c>
      <c r="N28" s="22">
        <v>92</v>
      </c>
      <c r="O28" s="22" t="s">
        <v>47</v>
      </c>
      <c r="P28" s="22">
        <v>106</v>
      </c>
    </row>
    <row r="29" spans="1:16" x14ac:dyDescent="0.3">
      <c r="A29" s="20">
        <v>25</v>
      </c>
      <c r="B29" s="22" t="s">
        <v>51</v>
      </c>
      <c r="C29" s="15">
        <v>82.476080597677083</v>
      </c>
      <c r="E29" s="19">
        <f t="shared" si="1"/>
        <v>22</v>
      </c>
      <c r="F29" s="19">
        <f t="shared" si="2"/>
        <v>7</v>
      </c>
      <c r="G29" s="19">
        <f t="shared" si="3"/>
        <v>102</v>
      </c>
      <c r="H29" s="19">
        <f t="shared" si="4"/>
        <v>89</v>
      </c>
      <c r="I29" s="9">
        <f t="shared" si="5"/>
        <v>13</v>
      </c>
      <c r="J29" s="10">
        <f t="shared" si="0"/>
        <v>-9.2675314351458606</v>
      </c>
      <c r="K29" s="10">
        <f t="shared" si="6"/>
        <v>495.84295621520914</v>
      </c>
      <c r="M29" s="24" t="s">
        <v>35</v>
      </c>
      <c r="N29" s="22">
        <v>89</v>
      </c>
      <c r="O29" s="22" t="s">
        <v>48</v>
      </c>
      <c r="P29" s="22">
        <v>102</v>
      </c>
    </row>
    <row r="30" spans="1:16" x14ac:dyDescent="0.3">
      <c r="A30" s="20">
        <v>26</v>
      </c>
      <c r="B30" s="21" t="s">
        <v>52</v>
      </c>
      <c r="C30" s="15">
        <v>80.746114828158255</v>
      </c>
      <c r="E30" s="19">
        <f t="shared" si="1"/>
        <v>24</v>
      </c>
      <c r="F30" s="19">
        <f t="shared" si="2"/>
        <v>8</v>
      </c>
      <c r="G30" s="19">
        <f t="shared" si="3"/>
        <v>92</v>
      </c>
      <c r="H30" s="19">
        <f t="shared" si="4"/>
        <v>89</v>
      </c>
      <c r="I30" s="9">
        <f t="shared" si="5"/>
        <v>3</v>
      </c>
      <c r="J30" s="10">
        <f t="shared" si="0"/>
        <v>1.7997776808235755</v>
      </c>
      <c r="K30" s="10">
        <f t="shared" si="6"/>
        <v>1.440533615449235</v>
      </c>
      <c r="M30" s="24" t="s">
        <v>36</v>
      </c>
      <c r="N30" s="22">
        <v>89</v>
      </c>
      <c r="O30" s="22" t="s">
        <v>50</v>
      </c>
      <c r="P30" s="22">
        <v>92</v>
      </c>
    </row>
    <row r="31" spans="1:16" x14ac:dyDescent="0.3">
      <c r="A31" s="20">
        <v>27</v>
      </c>
      <c r="B31" s="21" t="s">
        <v>53</v>
      </c>
      <c r="C31" s="15">
        <v>91.669236267467909</v>
      </c>
      <c r="E31" s="19">
        <f t="shared" si="1"/>
        <v>18</v>
      </c>
      <c r="F31" s="19">
        <f t="shared" si="2"/>
        <v>28</v>
      </c>
      <c r="G31" s="19">
        <f t="shared" si="3"/>
        <v>107</v>
      </c>
      <c r="H31" s="19">
        <f t="shared" si="4"/>
        <v>100</v>
      </c>
      <c r="I31" s="9">
        <f t="shared" si="5"/>
        <v>7</v>
      </c>
      <c r="J31" s="10">
        <f t="shared" si="0"/>
        <v>6.4317312412860534</v>
      </c>
      <c r="K31" s="10">
        <f t="shared" si="6"/>
        <v>0.3229293821302896</v>
      </c>
      <c r="M31" s="24" t="s">
        <v>54</v>
      </c>
      <c r="N31" s="22">
        <v>100</v>
      </c>
      <c r="O31" s="22" t="s">
        <v>68</v>
      </c>
      <c r="P31" s="22">
        <v>107</v>
      </c>
    </row>
    <row r="32" spans="1:16" x14ac:dyDescent="0.3">
      <c r="A32" s="20">
        <v>28</v>
      </c>
      <c r="B32" s="21" t="s">
        <v>54</v>
      </c>
      <c r="C32" s="15">
        <v>83.044387281601587</v>
      </c>
      <c r="E32" s="19">
        <f t="shared" si="1"/>
        <v>4</v>
      </c>
      <c r="F32" s="19">
        <f t="shared" si="2"/>
        <v>19</v>
      </c>
      <c r="G32" s="19">
        <f t="shared" si="3"/>
        <v>82</v>
      </c>
      <c r="H32" s="19">
        <f t="shared" si="4"/>
        <v>89</v>
      </c>
      <c r="I32" s="9">
        <f t="shared" si="5"/>
        <v>-7</v>
      </c>
      <c r="J32" s="10">
        <f t="shared" si="0"/>
        <v>6.3223798114660301</v>
      </c>
      <c r="K32" s="10">
        <f t="shared" si="6"/>
        <v>177.48580384095766</v>
      </c>
      <c r="M32" s="24" t="s">
        <v>46</v>
      </c>
      <c r="N32" s="22">
        <v>89</v>
      </c>
      <c r="O32" s="22" t="s">
        <v>32</v>
      </c>
      <c r="P32" s="22">
        <v>82</v>
      </c>
    </row>
    <row r="33" spans="1:16" x14ac:dyDescent="0.3">
      <c r="A33" s="20">
        <v>29</v>
      </c>
      <c r="B33" s="21" t="s">
        <v>55</v>
      </c>
      <c r="C33" s="15">
        <v>85.300395274178371</v>
      </c>
      <c r="E33" s="19">
        <f t="shared" si="1"/>
        <v>6</v>
      </c>
      <c r="F33" s="19">
        <f t="shared" si="2"/>
        <v>3</v>
      </c>
      <c r="G33" s="19">
        <f t="shared" si="3"/>
        <v>126</v>
      </c>
      <c r="H33" s="19">
        <f t="shared" si="4"/>
        <v>99</v>
      </c>
      <c r="I33" s="9">
        <f t="shared" si="5"/>
        <v>27</v>
      </c>
      <c r="J33" s="10">
        <f t="shared" si="0"/>
        <v>12.279038382778944</v>
      </c>
      <c r="K33" s="10">
        <f t="shared" si="6"/>
        <v>216.70671093569555</v>
      </c>
      <c r="M33" s="24" t="s">
        <v>31</v>
      </c>
      <c r="N33" s="22">
        <v>99</v>
      </c>
      <c r="O33" s="22" t="s">
        <v>34</v>
      </c>
      <c r="P33" s="22">
        <v>126</v>
      </c>
    </row>
    <row r="34" spans="1:16" x14ac:dyDescent="0.3">
      <c r="A34" s="20">
        <v>30</v>
      </c>
      <c r="B34" s="22" t="s">
        <v>56</v>
      </c>
      <c r="C34" s="15">
        <v>82.217659342680321</v>
      </c>
      <c r="E34" s="19">
        <f t="shared" si="1"/>
        <v>10</v>
      </c>
      <c r="F34" s="19">
        <f t="shared" si="2"/>
        <v>25</v>
      </c>
      <c r="G34" s="19">
        <f t="shared" si="3"/>
        <v>85</v>
      </c>
      <c r="H34" s="19">
        <f t="shared" si="4"/>
        <v>95</v>
      </c>
      <c r="I34" s="9">
        <f t="shared" si="5"/>
        <v>-10</v>
      </c>
      <c r="J34" s="10">
        <f t="shared" si="0"/>
        <v>9.4396031275252685</v>
      </c>
      <c r="K34" s="10">
        <f t="shared" si="6"/>
        <v>377.89816975569011</v>
      </c>
      <c r="M34" s="24" t="s">
        <v>51</v>
      </c>
      <c r="N34" s="22">
        <v>95</v>
      </c>
      <c r="O34" s="22" t="s">
        <v>38</v>
      </c>
      <c r="P34" s="22">
        <v>85</v>
      </c>
    </row>
    <row r="35" spans="1:16" x14ac:dyDescent="0.3">
      <c r="A35" s="7"/>
      <c r="C35" s="18"/>
      <c r="E35" s="19">
        <f t="shared" si="1"/>
        <v>11</v>
      </c>
      <c r="F35" s="19">
        <f t="shared" si="2"/>
        <v>26</v>
      </c>
      <c r="G35" s="19">
        <f t="shared" si="3"/>
        <v>106</v>
      </c>
      <c r="H35" s="19">
        <f t="shared" si="4"/>
        <v>98</v>
      </c>
      <c r="I35" s="9">
        <f t="shared" si="5"/>
        <v>8</v>
      </c>
      <c r="J35" s="10">
        <f t="shared" si="0"/>
        <v>10.779350984215847</v>
      </c>
      <c r="K35" s="10">
        <f t="shared" si="6"/>
        <v>7.7247918934616004</v>
      </c>
      <c r="M35" s="24" t="s">
        <v>52</v>
      </c>
      <c r="N35" s="22">
        <v>98</v>
      </c>
      <c r="O35" s="22" t="s">
        <v>39</v>
      </c>
      <c r="P35" s="22">
        <v>106</v>
      </c>
    </row>
    <row r="36" spans="1:16" x14ac:dyDescent="0.3">
      <c r="A36" s="1" t="s">
        <v>13</v>
      </c>
      <c r="B36" s="14">
        <v>3.2230419320452142</v>
      </c>
      <c r="C36" s="18"/>
      <c r="E36" s="19">
        <f t="shared" si="1"/>
        <v>12</v>
      </c>
      <c r="F36" s="19">
        <f t="shared" si="2"/>
        <v>9</v>
      </c>
      <c r="G36" s="19">
        <f t="shared" si="3"/>
        <v>110</v>
      </c>
      <c r="H36" s="19">
        <f t="shared" si="4"/>
        <v>114</v>
      </c>
      <c r="I36" s="9">
        <f t="shared" si="5"/>
        <v>-4</v>
      </c>
      <c r="J36" s="10">
        <f t="shared" si="0"/>
        <v>8.3380425850560105</v>
      </c>
      <c r="K36" s="10">
        <f t="shared" si="6"/>
        <v>152.22729483065561</v>
      </c>
      <c r="M36" s="24" t="s">
        <v>37</v>
      </c>
      <c r="N36" s="22">
        <v>114</v>
      </c>
      <c r="O36" s="22" t="s">
        <v>40</v>
      </c>
      <c r="P36" s="22">
        <v>110</v>
      </c>
    </row>
    <row r="37" spans="1:16" x14ac:dyDescent="0.3">
      <c r="A37" s="7"/>
      <c r="C37" s="11"/>
      <c r="E37" s="19">
        <f t="shared" si="1"/>
        <v>15</v>
      </c>
      <c r="F37" s="19">
        <f t="shared" si="2"/>
        <v>7</v>
      </c>
      <c r="G37" s="19">
        <f t="shared" si="3"/>
        <v>119</v>
      </c>
      <c r="H37" s="19">
        <f t="shared" si="4"/>
        <v>116</v>
      </c>
      <c r="I37" s="9">
        <f t="shared" si="5"/>
        <v>3</v>
      </c>
      <c r="J37" s="10">
        <f t="shared" si="0"/>
        <v>4.8849552771877658</v>
      </c>
      <c r="K37" s="10">
        <f t="shared" si="6"/>
        <v>3.5530563969980071</v>
      </c>
      <c r="M37" s="24" t="s">
        <v>35</v>
      </c>
      <c r="N37" s="22">
        <v>116</v>
      </c>
      <c r="O37" s="22" t="s">
        <v>43</v>
      </c>
      <c r="P37" s="22">
        <v>119</v>
      </c>
    </row>
    <row r="38" spans="1:16" x14ac:dyDescent="0.3">
      <c r="A38" s="2" t="s">
        <v>14</v>
      </c>
      <c r="C38" s="11"/>
      <c r="D38" s="10"/>
      <c r="E38" s="19">
        <f t="shared" si="1"/>
        <v>16</v>
      </c>
      <c r="F38" s="19">
        <f t="shared" si="2"/>
        <v>5</v>
      </c>
      <c r="G38" s="19">
        <f t="shared" si="3"/>
        <v>105</v>
      </c>
      <c r="H38" s="19">
        <f t="shared" si="4"/>
        <v>102</v>
      </c>
      <c r="I38" s="9">
        <f t="shared" si="5"/>
        <v>3</v>
      </c>
      <c r="J38" s="10">
        <f t="shared" si="0"/>
        <v>6.2699914941639978</v>
      </c>
      <c r="K38" s="10">
        <f t="shared" si="6"/>
        <v>10.692844371904895</v>
      </c>
      <c r="M38" s="24" t="s">
        <v>33</v>
      </c>
      <c r="N38" s="22">
        <v>102</v>
      </c>
      <c r="O38" s="22" t="s">
        <v>44</v>
      </c>
      <c r="P38" s="22">
        <v>105</v>
      </c>
    </row>
    <row r="39" spans="1:16" x14ac:dyDescent="0.3">
      <c r="A39" s="1" t="s">
        <v>15</v>
      </c>
      <c r="B39" s="12">
        <f>AVERAGE(Rating)</f>
        <v>84.999999949321008</v>
      </c>
      <c r="C39" s="11"/>
      <c r="D39" s="10"/>
      <c r="E39" s="19">
        <f t="shared" si="1"/>
        <v>27</v>
      </c>
      <c r="F39" s="19">
        <f t="shared" si="2"/>
        <v>29</v>
      </c>
      <c r="G39" s="19">
        <f t="shared" si="3"/>
        <v>110</v>
      </c>
      <c r="H39" s="19">
        <f t="shared" si="4"/>
        <v>100</v>
      </c>
      <c r="I39" s="9">
        <f t="shared" si="5"/>
        <v>10</v>
      </c>
      <c r="J39" s="10">
        <f t="shared" si="0"/>
        <v>9.5918829253347528</v>
      </c>
      <c r="K39" s="10">
        <f t="shared" si="6"/>
        <v>0.16655954663331893</v>
      </c>
      <c r="M39" s="24" t="s">
        <v>55</v>
      </c>
      <c r="N39" s="22">
        <v>100</v>
      </c>
      <c r="O39" s="22" t="s">
        <v>53</v>
      </c>
      <c r="P39" s="22">
        <v>110</v>
      </c>
    </row>
    <row r="40" spans="1:16" x14ac:dyDescent="0.3">
      <c r="B40" s="4" t="s">
        <v>16</v>
      </c>
      <c r="C40" s="10"/>
      <c r="D40" s="10"/>
      <c r="E40" s="19">
        <f t="shared" si="1"/>
        <v>30</v>
      </c>
      <c r="F40" s="19">
        <f t="shared" si="2"/>
        <v>2</v>
      </c>
      <c r="G40" s="19">
        <f t="shared" si="3"/>
        <v>86</v>
      </c>
      <c r="H40" s="19">
        <f t="shared" si="4"/>
        <v>89</v>
      </c>
      <c r="I40" s="9">
        <f t="shared" si="5"/>
        <v>-3</v>
      </c>
      <c r="J40" s="10">
        <f t="shared" si="0"/>
        <v>1.0197589399039457</v>
      </c>
      <c r="K40" s="10">
        <f t="shared" si="6"/>
        <v>16.158461934937698</v>
      </c>
      <c r="M40" s="24" t="s">
        <v>30</v>
      </c>
      <c r="N40" s="22">
        <v>89</v>
      </c>
      <c r="O40" s="22" t="s">
        <v>56</v>
      </c>
      <c r="P40" s="22">
        <v>86</v>
      </c>
    </row>
    <row r="41" spans="1:16" x14ac:dyDescent="0.3">
      <c r="A41" s="13" t="s">
        <v>17</v>
      </c>
      <c r="B41" s="16">
        <v>85</v>
      </c>
      <c r="D41" s="4"/>
      <c r="E41" s="19">
        <f t="shared" si="1"/>
        <v>13</v>
      </c>
      <c r="F41" s="19">
        <f t="shared" si="2"/>
        <v>8</v>
      </c>
      <c r="G41" s="19">
        <f t="shared" si="3"/>
        <v>108</v>
      </c>
      <c r="H41" s="19">
        <f t="shared" si="4"/>
        <v>79</v>
      </c>
      <c r="I41" s="9">
        <f t="shared" si="5"/>
        <v>29</v>
      </c>
      <c r="J41" s="10">
        <f t="shared" si="0"/>
        <v>9.0315633959905259</v>
      </c>
      <c r="K41" s="10">
        <f t="shared" si="6"/>
        <v>398.73846040834547</v>
      </c>
      <c r="M41" s="24" t="s">
        <v>36</v>
      </c>
      <c r="N41" s="22">
        <v>79</v>
      </c>
      <c r="O41" s="22" t="s">
        <v>41</v>
      </c>
      <c r="P41" s="22">
        <v>108</v>
      </c>
    </row>
    <row r="42" spans="1:16" x14ac:dyDescent="0.3">
      <c r="A42" s="2"/>
      <c r="E42" s="19">
        <f t="shared" si="1"/>
        <v>20</v>
      </c>
      <c r="F42" s="19">
        <f t="shared" si="2"/>
        <v>23</v>
      </c>
      <c r="G42" s="19">
        <f t="shared" si="3"/>
        <v>100</v>
      </c>
      <c r="H42" s="19">
        <f t="shared" si="4"/>
        <v>84</v>
      </c>
      <c r="I42" s="9">
        <f t="shared" si="5"/>
        <v>16</v>
      </c>
      <c r="J42" s="10">
        <f t="shared" si="0"/>
        <v>10.465154170691259</v>
      </c>
      <c r="K42" s="10">
        <f t="shared" si="6"/>
        <v>30.634518354216372</v>
      </c>
      <c r="M42" s="24" t="s">
        <v>49</v>
      </c>
      <c r="N42" s="22">
        <v>84</v>
      </c>
      <c r="O42" s="22" t="s">
        <v>67</v>
      </c>
      <c r="P42" s="22">
        <v>100</v>
      </c>
    </row>
    <row r="43" spans="1:16" x14ac:dyDescent="0.3">
      <c r="A43" s="2" t="s">
        <v>18</v>
      </c>
      <c r="E43" s="19">
        <f t="shared" si="1"/>
        <v>21</v>
      </c>
      <c r="F43" s="19">
        <f t="shared" si="2"/>
        <v>1</v>
      </c>
      <c r="G43" s="19">
        <f t="shared" si="3"/>
        <v>95</v>
      </c>
      <c r="H43" s="19">
        <f t="shared" si="4"/>
        <v>104</v>
      </c>
      <c r="I43" s="9">
        <f t="shared" si="5"/>
        <v>-9</v>
      </c>
      <c r="J43" s="10">
        <f t="shared" si="0"/>
        <v>12.448343425733777</v>
      </c>
      <c r="K43" s="10">
        <f t="shared" si="6"/>
        <v>460.03143570821726</v>
      </c>
      <c r="M43" s="24" t="s">
        <v>29</v>
      </c>
      <c r="N43" s="22">
        <v>104</v>
      </c>
      <c r="O43" s="22" t="s">
        <v>47</v>
      </c>
      <c r="P43" s="22">
        <v>95</v>
      </c>
    </row>
    <row r="44" spans="1:16" x14ac:dyDescent="0.3">
      <c r="A44" s="1" t="s">
        <v>19</v>
      </c>
      <c r="B44" s="1" t="s">
        <v>57</v>
      </c>
      <c r="E44" s="19">
        <f t="shared" si="1"/>
        <v>22</v>
      </c>
      <c r="F44" s="19">
        <f t="shared" si="2"/>
        <v>24</v>
      </c>
      <c r="G44" s="19">
        <f t="shared" si="3"/>
        <v>115</v>
      </c>
      <c r="H44" s="19">
        <f t="shared" si="4"/>
        <v>94</v>
      </c>
      <c r="I44" s="9">
        <f t="shared" si="5"/>
        <v>21</v>
      </c>
      <c r="J44" s="10">
        <f t="shared" si="0"/>
        <v>1.8495326165850172</v>
      </c>
      <c r="K44" s="10">
        <f t="shared" si="6"/>
        <v>366.74040100324117</v>
      </c>
      <c r="M44" s="24" t="s">
        <v>50</v>
      </c>
      <c r="N44" s="22">
        <v>94</v>
      </c>
      <c r="O44" s="22" t="s">
        <v>48</v>
      </c>
      <c r="P44" s="22">
        <v>115</v>
      </c>
    </row>
    <row r="45" spans="1:16" x14ac:dyDescent="0.3">
      <c r="A45" s="1" t="s">
        <v>21</v>
      </c>
      <c r="B45" s="1" t="s">
        <v>58</v>
      </c>
      <c r="E45" s="19">
        <f t="shared" si="1"/>
        <v>28</v>
      </c>
      <c r="F45" s="19">
        <f t="shared" si="2"/>
        <v>17</v>
      </c>
      <c r="G45" s="19">
        <f t="shared" si="3"/>
        <v>105</v>
      </c>
      <c r="H45" s="19">
        <f t="shared" si="4"/>
        <v>86</v>
      </c>
      <c r="I45" s="9">
        <f t="shared" si="5"/>
        <v>19</v>
      </c>
      <c r="J45" s="10">
        <f t="shared" si="0"/>
        <v>3.0951100510584495</v>
      </c>
      <c r="K45" s="10">
        <f t="shared" si="6"/>
        <v>252.96552428794195</v>
      </c>
      <c r="M45" s="24" t="s">
        <v>45</v>
      </c>
      <c r="N45" s="22">
        <v>86</v>
      </c>
      <c r="O45" s="22" t="s">
        <v>54</v>
      </c>
      <c r="P45" s="22">
        <v>105</v>
      </c>
    </row>
    <row r="46" spans="1:16" ht="12.75" customHeight="1" x14ac:dyDescent="0.3">
      <c r="A46" s="1" t="s">
        <v>22</v>
      </c>
      <c r="B46" s="1" t="s">
        <v>20</v>
      </c>
      <c r="E46" s="19">
        <f t="shared" si="1"/>
        <v>18</v>
      </c>
      <c r="F46" s="19">
        <f t="shared" si="2"/>
        <v>17</v>
      </c>
      <c r="G46" s="19">
        <f t="shared" si="3"/>
        <v>96</v>
      </c>
      <c r="H46" s="19">
        <f t="shared" si="4"/>
        <v>107</v>
      </c>
      <c r="I46" s="9">
        <f t="shared" si="5"/>
        <v>-11</v>
      </c>
      <c r="J46" s="10">
        <f t="shared" si="0"/>
        <v>6.3037993602992888</v>
      </c>
      <c r="K46" s="10">
        <f t="shared" si="6"/>
        <v>299.42147230149402</v>
      </c>
      <c r="M46" s="24" t="s">
        <v>45</v>
      </c>
      <c r="N46" s="22">
        <v>107</v>
      </c>
      <c r="O46" s="22" t="s">
        <v>68</v>
      </c>
      <c r="P46" s="22">
        <v>96</v>
      </c>
    </row>
    <row r="47" spans="1:16" x14ac:dyDescent="0.3">
      <c r="A47" s="1" t="s">
        <v>3</v>
      </c>
      <c r="B47" s="1" t="s">
        <v>59</v>
      </c>
      <c r="E47" s="19">
        <f t="shared" si="1"/>
        <v>6</v>
      </c>
      <c r="F47" s="19">
        <f t="shared" si="2"/>
        <v>25</v>
      </c>
      <c r="G47" s="19">
        <f t="shared" si="3"/>
        <v>114</v>
      </c>
      <c r="H47" s="19">
        <f t="shared" si="4"/>
        <v>91</v>
      </c>
      <c r="I47" s="9">
        <f t="shared" si="5"/>
        <v>23</v>
      </c>
      <c r="J47" s="10">
        <f t="shared" si="0"/>
        <v>5.5103301481345657</v>
      </c>
      <c r="K47" s="10">
        <f t="shared" si="6"/>
        <v>305.88855152725074</v>
      </c>
      <c r="M47" s="24" t="s">
        <v>51</v>
      </c>
      <c r="N47" s="22">
        <v>91</v>
      </c>
      <c r="O47" s="22" t="s">
        <v>34</v>
      </c>
      <c r="P47" s="22">
        <v>114</v>
      </c>
    </row>
    <row r="48" spans="1:16" x14ac:dyDescent="0.3">
      <c r="A48" s="1" t="s">
        <v>23</v>
      </c>
      <c r="B48" s="1" t="s">
        <v>60</v>
      </c>
      <c r="E48" s="19">
        <f t="shared" si="1"/>
        <v>12</v>
      </c>
      <c r="F48" s="19">
        <f t="shared" si="2"/>
        <v>5</v>
      </c>
      <c r="G48" s="19">
        <f t="shared" si="3"/>
        <v>101</v>
      </c>
      <c r="H48" s="19">
        <f t="shared" si="4"/>
        <v>108</v>
      </c>
      <c r="I48" s="9">
        <f t="shared" si="5"/>
        <v>-7</v>
      </c>
      <c r="J48" s="10">
        <f t="shared" si="0"/>
        <v>14.526174454881593</v>
      </c>
      <c r="K48" s="10">
        <f t="shared" si="6"/>
        <v>463.37618666199677</v>
      </c>
      <c r="M48" s="24" t="s">
        <v>33</v>
      </c>
      <c r="N48" s="22">
        <v>108</v>
      </c>
      <c r="O48" s="22" t="s">
        <v>40</v>
      </c>
      <c r="P48" s="22">
        <v>101</v>
      </c>
    </row>
    <row r="49" spans="1:16" x14ac:dyDescent="0.3">
      <c r="A49" s="1" t="s">
        <v>24</v>
      </c>
      <c r="B49" s="1" t="s">
        <v>25</v>
      </c>
      <c r="E49" s="19">
        <f t="shared" si="1"/>
        <v>14</v>
      </c>
      <c r="F49" s="19">
        <f t="shared" si="2"/>
        <v>29</v>
      </c>
      <c r="G49" s="19">
        <f t="shared" si="3"/>
        <v>103</v>
      </c>
      <c r="H49" s="19">
        <f t="shared" si="4"/>
        <v>94</v>
      </c>
      <c r="I49" s="9">
        <f t="shared" si="5"/>
        <v>9</v>
      </c>
      <c r="J49" s="10">
        <f t="shared" si="0"/>
        <v>7.2475844793976396</v>
      </c>
      <c r="K49" s="10">
        <f t="shared" si="6"/>
        <v>3.0709601568480416</v>
      </c>
      <c r="M49" s="24" t="s">
        <v>55</v>
      </c>
      <c r="N49" s="22">
        <v>94</v>
      </c>
      <c r="O49" s="22" t="s">
        <v>42</v>
      </c>
      <c r="P49" s="22">
        <v>103</v>
      </c>
    </row>
    <row r="50" spans="1:16" x14ac:dyDescent="0.3">
      <c r="E50" s="19">
        <f t="shared" si="1"/>
        <v>15</v>
      </c>
      <c r="F50" s="19">
        <f t="shared" si="2"/>
        <v>24</v>
      </c>
      <c r="G50" s="19">
        <f t="shared" si="3"/>
        <v>124</v>
      </c>
      <c r="H50" s="19">
        <f t="shared" si="4"/>
        <v>99</v>
      </c>
      <c r="I50" s="9">
        <f t="shared" si="5"/>
        <v>25</v>
      </c>
      <c r="J50" s="10">
        <f t="shared" si="0"/>
        <v>16.002019328918642</v>
      </c>
      <c r="K50" s="10">
        <f t="shared" si="6"/>
        <v>80.963656157153721</v>
      </c>
      <c r="M50" s="24" t="s">
        <v>50</v>
      </c>
      <c r="N50" s="22">
        <v>99</v>
      </c>
      <c r="O50" s="22" t="s">
        <v>43</v>
      </c>
      <c r="P50" s="22">
        <v>124</v>
      </c>
    </row>
    <row r="51" spans="1:16" x14ac:dyDescent="0.3">
      <c r="E51" s="19">
        <f t="shared" si="1"/>
        <v>23</v>
      </c>
      <c r="F51" s="19">
        <f t="shared" si="2"/>
        <v>20</v>
      </c>
      <c r="G51" s="19">
        <f t="shared" si="3"/>
        <v>88</v>
      </c>
      <c r="H51" s="19">
        <f t="shared" si="4"/>
        <v>110</v>
      </c>
      <c r="I51" s="9">
        <f t="shared" si="5"/>
        <v>-22</v>
      </c>
      <c r="J51" s="10">
        <f t="shared" si="0"/>
        <v>-4.0190703066008293</v>
      </c>
      <c r="K51" s="10">
        <f t="shared" si="6"/>
        <v>323.31383263896396</v>
      </c>
      <c r="M51" s="24" t="s">
        <v>67</v>
      </c>
      <c r="N51" s="22">
        <v>110</v>
      </c>
      <c r="O51" s="22" t="s">
        <v>49</v>
      </c>
      <c r="P51" s="22">
        <v>88</v>
      </c>
    </row>
    <row r="52" spans="1:16" x14ac:dyDescent="0.3">
      <c r="E52" s="19">
        <f t="shared" si="1"/>
        <v>26</v>
      </c>
      <c r="F52" s="19">
        <f t="shared" si="2"/>
        <v>9</v>
      </c>
      <c r="G52" s="19">
        <f t="shared" si="3"/>
        <v>94</v>
      </c>
      <c r="H52" s="19">
        <f t="shared" si="4"/>
        <v>92</v>
      </c>
      <c r="I52" s="9">
        <f t="shared" si="5"/>
        <v>2</v>
      </c>
      <c r="J52" s="10">
        <f t="shared" si="0"/>
        <v>-2.3471453501466102</v>
      </c>
      <c r="K52" s="10">
        <f t="shared" si="6"/>
        <v>18.897672695301289</v>
      </c>
      <c r="M52" s="24" t="s">
        <v>37</v>
      </c>
      <c r="N52" s="22">
        <v>92</v>
      </c>
      <c r="O52" s="22" t="s">
        <v>52</v>
      </c>
      <c r="P52" s="22">
        <v>94</v>
      </c>
    </row>
    <row r="53" spans="1:16" x14ac:dyDescent="0.3">
      <c r="E53" s="19">
        <f t="shared" si="1"/>
        <v>27</v>
      </c>
      <c r="F53" s="19">
        <f t="shared" si="2"/>
        <v>11</v>
      </c>
      <c r="G53" s="19">
        <f t="shared" si="3"/>
        <v>101</v>
      </c>
      <c r="H53" s="19">
        <f t="shared" si="4"/>
        <v>79</v>
      </c>
      <c r="I53" s="9">
        <f t="shared" si="5"/>
        <v>22</v>
      </c>
      <c r="J53" s="10">
        <f t="shared" si="0"/>
        <v>6.5898543191842354</v>
      </c>
      <c r="K53" s="10">
        <f t="shared" si="6"/>
        <v>237.47258990396477</v>
      </c>
      <c r="M53" s="24" t="s">
        <v>39</v>
      </c>
      <c r="N53" s="22">
        <v>79</v>
      </c>
      <c r="O53" s="22" t="s">
        <v>53</v>
      </c>
      <c r="P53" s="22">
        <v>101</v>
      </c>
    </row>
    <row r="54" spans="1:16" x14ac:dyDescent="0.3">
      <c r="E54" s="19">
        <f t="shared" si="1"/>
        <v>4</v>
      </c>
      <c r="F54" s="19">
        <f t="shared" si="2"/>
        <v>22</v>
      </c>
      <c r="G54" s="19">
        <f t="shared" si="3"/>
        <v>99</v>
      </c>
      <c r="H54" s="19">
        <f t="shared" si="4"/>
        <v>93</v>
      </c>
      <c r="I54" s="9">
        <f t="shared" si="5"/>
        <v>6</v>
      </c>
      <c r="J54" s="10">
        <f t="shared" si="0"/>
        <v>10.330279219716738</v>
      </c>
      <c r="K54" s="10">
        <f t="shared" si="6"/>
        <v>18.751318120710604</v>
      </c>
      <c r="M54" s="24" t="s">
        <v>48</v>
      </c>
      <c r="N54" s="22">
        <v>93</v>
      </c>
      <c r="O54" s="22" t="s">
        <v>32</v>
      </c>
      <c r="P54" s="22">
        <v>99</v>
      </c>
    </row>
    <row r="55" spans="1:16" x14ac:dyDescent="0.3">
      <c r="E55" s="19">
        <f t="shared" si="1"/>
        <v>7</v>
      </c>
      <c r="F55" s="19">
        <f t="shared" si="2"/>
        <v>8</v>
      </c>
      <c r="G55" s="19">
        <f t="shared" si="3"/>
        <v>109</v>
      </c>
      <c r="H55" s="19">
        <f t="shared" si="4"/>
        <v>97</v>
      </c>
      <c r="I55" s="9">
        <f t="shared" si="5"/>
        <v>12</v>
      </c>
      <c r="J55" s="10">
        <f t="shared" si="0"/>
        <v>12.916841732554454</v>
      </c>
      <c r="K55" s="10">
        <f t="shared" si="6"/>
        <v>0.84059876255345334</v>
      </c>
      <c r="M55" s="24" t="s">
        <v>36</v>
      </c>
      <c r="N55" s="22">
        <v>97</v>
      </c>
      <c r="O55" s="22" t="s">
        <v>35</v>
      </c>
      <c r="P55" s="22">
        <v>109</v>
      </c>
    </row>
    <row r="56" spans="1:16" x14ac:dyDescent="0.3">
      <c r="E56" s="19">
        <f t="shared" si="1"/>
        <v>21</v>
      </c>
      <c r="F56" s="19">
        <f t="shared" si="2"/>
        <v>28</v>
      </c>
      <c r="G56" s="19">
        <f t="shared" si="3"/>
        <v>108</v>
      </c>
      <c r="H56" s="19">
        <f t="shared" si="4"/>
        <v>88</v>
      </c>
      <c r="I56" s="9">
        <f t="shared" si="5"/>
        <v>20</v>
      </c>
      <c r="J56" s="10">
        <f t="shared" si="0"/>
        <v>14.328322298969974</v>
      </c>
      <c r="K56" s="10">
        <f t="shared" si="6"/>
        <v>32.167927944361239</v>
      </c>
      <c r="M56" s="24" t="s">
        <v>54</v>
      </c>
      <c r="N56" s="22">
        <v>88</v>
      </c>
      <c r="O56" s="22" t="s">
        <v>47</v>
      </c>
      <c r="P56" s="22">
        <v>108</v>
      </c>
    </row>
    <row r="57" spans="1:16" x14ac:dyDescent="0.3">
      <c r="E57" s="19">
        <f t="shared" si="1"/>
        <v>1</v>
      </c>
      <c r="F57" s="19">
        <f t="shared" si="2"/>
        <v>11</v>
      </c>
      <c r="G57" s="19">
        <f t="shared" si="3"/>
        <v>89</v>
      </c>
      <c r="H57" s="19">
        <f t="shared" si="4"/>
        <v>86</v>
      </c>
      <c r="I57" s="9">
        <f t="shared" si="5"/>
        <v>3</v>
      </c>
      <c r="J57" s="10">
        <f t="shared" si="0"/>
        <v>-0.15501579344588956</v>
      </c>
      <c r="K57" s="10">
        <f t="shared" si="6"/>
        <v>9.9541246568929953</v>
      </c>
      <c r="M57" s="24" t="s">
        <v>39</v>
      </c>
      <c r="N57" s="22">
        <v>86</v>
      </c>
      <c r="O57" s="22" t="s">
        <v>29</v>
      </c>
      <c r="P57" s="22">
        <v>89</v>
      </c>
    </row>
    <row r="58" spans="1:16" x14ac:dyDescent="0.3">
      <c r="E58" s="19">
        <f t="shared" si="1"/>
        <v>2</v>
      </c>
      <c r="F58" s="19">
        <f t="shared" si="2"/>
        <v>30</v>
      </c>
      <c r="G58" s="19">
        <f t="shared" si="3"/>
        <v>100</v>
      </c>
      <c r="H58" s="19">
        <f t="shared" si="4"/>
        <v>94</v>
      </c>
      <c r="I58" s="9">
        <f t="shared" si="5"/>
        <v>6</v>
      </c>
      <c r="J58" s="10">
        <f t="shared" si="0"/>
        <v>5.426324924186483</v>
      </c>
      <c r="K58" s="10">
        <f t="shared" si="6"/>
        <v>0.32910309260964443</v>
      </c>
      <c r="M58" s="24" t="s">
        <v>56</v>
      </c>
      <c r="N58" s="22">
        <v>94</v>
      </c>
      <c r="O58" s="22" t="s">
        <v>30</v>
      </c>
      <c r="P58" s="22">
        <v>100</v>
      </c>
    </row>
    <row r="59" spans="1:16" x14ac:dyDescent="0.3">
      <c r="E59" s="19">
        <f t="shared" si="1"/>
        <v>3</v>
      </c>
      <c r="F59" s="19">
        <f t="shared" si="2"/>
        <v>24</v>
      </c>
      <c r="G59" s="19">
        <f t="shared" si="3"/>
        <v>110</v>
      </c>
      <c r="H59" s="19">
        <f t="shared" si="4"/>
        <v>117</v>
      </c>
      <c r="I59" s="9">
        <f t="shared" si="5"/>
        <v>-7</v>
      </c>
      <c r="J59" s="10">
        <f t="shared" si="0"/>
        <v>-0.32151719564385539</v>
      </c>
      <c r="K59" s="10">
        <f t="shared" si="6"/>
        <v>44.602132568080719</v>
      </c>
      <c r="M59" s="24" t="s">
        <v>50</v>
      </c>
      <c r="N59" s="22">
        <v>117</v>
      </c>
      <c r="O59" s="22" t="s">
        <v>31</v>
      </c>
      <c r="P59" s="22">
        <v>110</v>
      </c>
    </row>
    <row r="60" spans="1:16" x14ac:dyDescent="0.3">
      <c r="E60" s="19">
        <f t="shared" si="1"/>
        <v>6</v>
      </c>
      <c r="F60" s="19">
        <f t="shared" si="2"/>
        <v>28</v>
      </c>
      <c r="G60" s="19">
        <f t="shared" si="3"/>
        <v>109</v>
      </c>
      <c r="H60" s="19">
        <f t="shared" si="4"/>
        <v>104</v>
      </c>
      <c r="I60" s="9">
        <f t="shared" si="5"/>
        <v>5</v>
      </c>
      <c r="J60" s="10">
        <f t="shared" si="0"/>
        <v>4.9420234642100613</v>
      </c>
      <c r="K60" s="10">
        <f t="shared" si="6"/>
        <v>3.3612787022020392E-3</v>
      </c>
      <c r="M60" s="24" t="s">
        <v>54</v>
      </c>
      <c r="N60" s="22">
        <v>104</v>
      </c>
      <c r="O60" s="22" t="s">
        <v>34</v>
      </c>
      <c r="P60" s="22">
        <v>109</v>
      </c>
    </row>
    <row r="61" spans="1:16" x14ac:dyDescent="0.3">
      <c r="E61" s="19">
        <f t="shared" si="1"/>
        <v>9</v>
      </c>
      <c r="F61" s="19">
        <f t="shared" si="2"/>
        <v>5</v>
      </c>
      <c r="G61" s="19">
        <f t="shared" si="3"/>
        <v>106</v>
      </c>
      <c r="H61" s="19">
        <f t="shared" si="4"/>
        <v>96</v>
      </c>
      <c r="I61" s="9">
        <f t="shared" si="5"/>
        <v>10</v>
      </c>
      <c r="J61" s="10">
        <f t="shared" si="0"/>
        <v>9.4111738018707971</v>
      </c>
      <c r="K61" s="10">
        <f t="shared" si="6"/>
        <v>0.34671629160329132</v>
      </c>
      <c r="M61" s="24" t="s">
        <v>33</v>
      </c>
      <c r="N61" s="22">
        <v>96</v>
      </c>
      <c r="O61" s="22" t="s">
        <v>37</v>
      </c>
      <c r="P61" s="22">
        <v>106</v>
      </c>
    </row>
    <row r="62" spans="1:16" x14ac:dyDescent="0.3">
      <c r="E62" s="19">
        <f t="shared" si="1"/>
        <v>10</v>
      </c>
      <c r="F62" s="19">
        <f t="shared" si="2"/>
        <v>7</v>
      </c>
      <c r="G62" s="19">
        <f t="shared" si="3"/>
        <v>87</v>
      </c>
      <c r="H62" s="19">
        <f t="shared" si="4"/>
        <v>93</v>
      </c>
      <c r="I62" s="9">
        <f t="shared" si="5"/>
        <v>-6</v>
      </c>
      <c r="J62" s="10">
        <f t="shared" si="0"/>
        <v>1.546688182749699</v>
      </c>
      <c r="K62" s="10">
        <f t="shared" si="6"/>
        <v>56.952502527653962</v>
      </c>
      <c r="M62" s="24" t="s">
        <v>35</v>
      </c>
      <c r="N62" s="22">
        <v>93</v>
      </c>
      <c r="O62" s="22" t="s">
        <v>38</v>
      </c>
      <c r="P62" s="22">
        <v>87</v>
      </c>
    </row>
    <row r="63" spans="1:16" x14ac:dyDescent="0.3">
      <c r="E63" s="19">
        <f t="shared" si="1"/>
        <v>12</v>
      </c>
      <c r="F63" s="19">
        <f t="shared" si="2"/>
        <v>27</v>
      </c>
      <c r="G63" s="19">
        <f t="shared" si="3"/>
        <v>106</v>
      </c>
      <c r="H63" s="19">
        <f t="shared" si="4"/>
        <v>84</v>
      </c>
      <c r="I63" s="9">
        <f t="shared" si="5"/>
        <v>22</v>
      </c>
      <c r="J63" s="10">
        <f t="shared" si="0"/>
        <v>2.9851084279381808</v>
      </c>
      <c r="K63" s="10">
        <f t="shared" si="6"/>
        <v>361.56610149726765</v>
      </c>
      <c r="M63" s="24" t="s">
        <v>53</v>
      </c>
      <c r="N63" s="22">
        <v>84</v>
      </c>
      <c r="O63" s="22" t="s">
        <v>40</v>
      </c>
      <c r="P63" s="22">
        <v>106</v>
      </c>
    </row>
    <row r="64" spans="1:16" x14ac:dyDescent="0.3">
      <c r="E64" s="19">
        <f t="shared" si="1"/>
        <v>15</v>
      </c>
      <c r="F64" s="19">
        <f t="shared" si="2"/>
        <v>18</v>
      </c>
      <c r="G64" s="19">
        <f t="shared" si="3"/>
        <v>103</v>
      </c>
      <c r="H64" s="19">
        <f t="shared" si="4"/>
        <v>73</v>
      </c>
      <c r="I64" s="9">
        <f t="shared" si="5"/>
        <v>30</v>
      </c>
      <c r="J64" s="10">
        <f t="shared" si="0"/>
        <v>9.0008742287979917</v>
      </c>
      <c r="K64" s="10">
        <f t="shared" si="6"/>
        <v>440.9632831547604</v>
      </c>
      <c r="M64" s="24" t="s">
        <v>68</v>
      </c>
      <c r="N64" s="22">
        <v>73</v>
      </c>
      <c r="O64" s="22" t="s">
        <v>43</v>
      </c>
      <c r="P64" s="22">
        <v>103</v>
      </c>
    </row>
    <row r="65" spans="5:16" x14ac:dyDescent="0.3">
      <c r="E65" s="19">
        <f t="shared" si="1"/>
        <v>16</v>
      </c>
      <c r="F65" s="19">
        <f t="shared" si="2"/>
        <v>14</v>
      </c>
      <c r="G65" s="19">
        <f t="shared" si="3"/>
        <v>90</v>
      </c>
      <c r="H65" s="19">
        <f t="shared" si="4"/>
        <v>108</v>
      </c>
      <c r="I65" s="9">
        <f t="shared" si="5"/>
        <v>-18</v>
      </c>
      <c r="J65" s="10">
        <f t="shared" si="0"/>
        <v>-2.9267760868423012</v>
      </c>
      <c r="K65" s="10">
        <f t="shared" si="6"/>
        <v>227.2020791361891</v>
      </c>
      <c r="M65" s="24" t="s">
        <v>42</v>
      </c>
      <c r="N65" s="22">
        <v>108</v>
      </c>
      <c r="O65" s="22" t="s">
        <v>44</v>
      </c>
      <c r="P65" s="22">
        <v>90</v>
      </c>
    </row>
    <row r="66" spans="5:16" x14ac:dyDescent="0.3">
      <c r="E66" s="19">
        <f t="shared" si="1"/>
        <v>17</v>
      </c>
      <c r="F66" s="19">
        <f t="shared" si="2"/>
        <v>22</v>
      </c>
      <c r="G66" s="19">
        <f t="shared" si="3"/>
        <v>90</v>
      </c>
      <c r="H66" s="19">
        <f t="shared" si="4"/>
        <v>75</v>
      </c>
      <c r="I66" s="9">
        <f t="shared" si="5"/>
        <v>15</v>
      </c>
      <c r="J66" s="10">
        <f t="shared" si="0"/>
        <v>8.5169389193719898</v>
      </c>
      <c r="K66" s="10">
        <f t="shared" si="6"/>
        <v>42.030080975153624</v>
      </c>
      <c r="M66" s="24" t="s">
        <v>48</v>
      </c>
      <c r="N66" s="22">
        <v>75</v>
      </c>
      <c r="O66" s="22" t="s">
        <v>45</v>
      </c>
      <c r="P66" s="22">
        <v>90</v>
      </c>
    </row>
    <row r="67" spans="5:16" x14ac:dyDescent="0.3">
      <c r="E67" s="19">
        <f t="shared" si="1"/>
        <v>19</v>
      </c>
      <c r="F67" s="19">
        <f t="shared" si="2"/>
        <v>23</v>
      </c>
      <c r="G67" s="19">
        <f t="shared" si="3"/>
        <v>62</v>
      </c>
      <c r="H67" s="19">
        <f t="shared" si="4"/>
        <v>77</v>
      </c>
      <c r="I67" s="9">
        <f t="shared" si="5"/>
        <v>-15</v>
      </c>
      <c r="J67" s="10">
        <f t="shared" si="0"/>
        <v>3.6189389762570641</v>
      </c>
      <c r="K67" s="10">
        <f t="shared" si="6"/>
        <v>346.66488860158438</v>
      </c>
      <c r="M67" s="24" t="s">
        <v>49</v>
      </c>
      <c r="N67" s="22">
        <v>77</v>
      </c>
      <c r="O67" s="22" t="s">
        <v>46</v>
      </c>
      <c r="P67" s="22">
        <v>62</v>
      </c>
    </row>
    <row r="68" spans="5:16" x14ac:dyDescent="0.3">
      <c r="E68" s="19">
        <f t="shared" si="1"/>
        <v>26</v>
      </c>
      <c r="F68" s="19">
        <f t="shared" si="2"/>
        <v>8</v>
      </c>
      <c r="G68" s="19">
        <f t="shared" si="3"/>
        <v>105</v>
      </c>
      <c r="H68" s="19">
        <f t="shared" si="4"/>
        <v>103</v>
      </c>
      <c r="I68" s="9">
        <f t="shared" si="5"/>
        <v>2</v>
      </c>
      <c r="J68" s="10">
        <f t="shared" si="0"/>
        <v>3.2939610182600574</v>
      </c>
      <c r="K68" s="10">
        <f t="shared" si="6"/>
        <v>1.6743351167766045</v>
      </c>
      <c r="M68" s="24" t="s">
        <v>36</v>
      </c>
      <c r="N68" s="22">
        <v>103</v>
      </c>
      <c r="O68" s="22" t="s">
        <v>52</v>
      </c>
      <c r="P68" s="22">
        <v>105</v>
      </c>
    </row>
    <row r="69" spans="5:16" x14ac:dyDescent="0.3">
      <c r="E69" s="19">
        <f t="shared" si="1"/>
        <v>29</v>
      </c>
      <c r="F69" s="19">
        <f t="shared" si="2"/>
        <v>13</v>
      </c>
      <c r="G69" s="19">
        <f t="shared" si="3"/>
        <v>95</v>
      </c>
      <c r="H69" s="19">
        <f t="shared" si="4"/>
        <v>86</v>
      </c>
      <c r="I69" s="9">
        <f t="shared" si="5"/>
        <v>9</v>
      </c>
      <c r="J69" s="10">
        <f t="shared" si="0"/>
        <v>2.0397200003348614</v>
      </c>
      <c r="K69" s="10">
        <f t="shared" si="6"/>
        <v>48.445497673738537</v>
      </c>
      <c r="M69" s="24" t="s">
        <v>41</v>
      </c>
      <c r="N69" s="22">
        <v>86</v>
      </c>
      <c r="O69" s="22" t="s">
        <v>55</v>
      </c>
      <c r="P69" s="22">
        <v>95</v>
      </c>
    </row>
    <row r="70" spans="5:16" x14ac:dyDescent="0.3">
      <c r="E70" s="19">
        <f t="shared" si="1"/>
        <v>4</v>
      </c>
      <c r="F70" s="19">
        <f t="shared" si="2"/>
        <v>21</v>
      </c>
      <c r="G70" s="19">
        <f t="shared" si="3"/>
        <v>91</v>
      </c>
      <c r="H70" s="19">
        <f t="shared" si="4"/>
        <v>97</v>
      </c>
      <c r="I70" s="9">
        <f t="shared" si="5"/>
        <v>-6</v>
      </c>
      <c r="J70" s="10">
        <f t="shared" ref="J70:J133" si="7">VLOOKUP(E70,RatingTable,3)-VLOOKUP(F70,RatingTable,3)+Home_team_advantage</f>
        <v>-5.9409662535480319</v>
      </c>
      <c r="K70" s="10">
        <f t="shared" si="6"/>
        <v>3.4849832201552596E-3</v>
      </c>
      <c r="M70" s="24" t="s">
        <v>47</v>
      </c>
      <c r="N70" s="22">
        <v>97</v>
      </c>
      <c r="O70" s="22" t="s">
        <v>32</v>
      </c>
      <c r="P70" s="22">
        <v>91</v>
      </c>
    </row>
    <row r="71" spans="5:16" x14ac:dyDescent="0.3">
      <c r="E71" s="19">
        <f t="shared" ref="E71:E134" si="8">INDEX($A$5:$A$34,MATCH(O71,$B$5:$B$34,0),1)</f>
        <v>25</v>
      </c>
      <c r="F71" s="19">
        <f t="shared" ref="F71:F134" si="9">INDEX($A$5:$A$34,MATCH(M71,$B$5:$B$34,0),1)</f>
        <v>12</v>
      </c>
      <c r="G71" s="19">
        <f t="shared" ref="G71:G134" si="10">P71</f>
        <v>90</v>
      </c>
      <c r="H71" s="19">
        <f t="shared" ref="H71:H134" si="11">N71</f>
        <v>103</v>
      </c>
      <c r="I71" s="9">
        <f t="shared" ref="I71:I134" si="12">G71-H71</f>
        <v>-13</v>
      </c>
      <c r="J71" s="10">
        <f t="shared" si="7"/>
        <v>-5.7321802336385783</v>
      </c>
      <c r="K71" s="10">
        <f t="shared" ref="K71:K134" si="13">(I71-J71)^2</f>
        <v>52.82120415631379</v>
      </c>
      <c r="M71" s="24" t="s">
        <v>40</v>
      </c>
      <c r="N71" s="22">
        <v>103</v>
      </c>
      <c r="O71" s="22" t="s">
        <v>51</v>
      </c>
      <c r="P71" s="22">
        <v>90</v>
      </c>
    </row>
    <row r="72" spans="5:16" x14ac:dyDescent="0.3">
      <c r="E72" s="19">
        <f t="shared" si="8"/>
        <v>1</v>
      </c>
      <c r="F72" s="19">
        <f t="shared" si="9"/>
        <v>15</v>
      </c>
      <c r="G72" s="19">
        <f t="shared" si="10"/>
        <v>89</v>
      </c>
      <c r="H72" s="19">
        <f t="shared" si="11"/>
        <v>95</v>
      </c>
      <c r="I72" s="9">
        <f t="shared" si="12"/>
        <v>-6</v>
      </c>
      <c r="J72" s="10">
        <f t="shared" si="7"/>
        <v>-3.8835008007122043</v>
      </c>
      <c r="K72" s="10">
        <f t="shared" si="13"/>
        <v>4.4795688605858803</v>
      </c>
      <c r="M72" s="24" t="s">
        <v>43</v>
      </c>
      <c r="N72" s="22">
        <v>95</v>
      </c>
      <c r="O72" s="22" t="s">
        <v>29</v>
      </c>
      <c r="P72" s="22">
        <v>89</v>
      </c>
    </row>
    <row r="73" spans="5:16" x14ac:dyDescent="0.3">
      <c r="E73" s="19">
        <f t="shared" si="8"/>
        <v>2</v>
      </c>
      <c r="F73" s="19">
        <f t="shared" si="9"/>
        <v>23</v>
      </c>
      <c r="G73" s="19">
        <f t="shared" si="10"/>
        <v>100</v>
      </c>
      <c r="H73" s="19">
        <f t="shared" si="11"/>
        <v>106</v>
      </c>
      <c r="I73" s="9">
        <f t="shared" si="12"/>
        <v>-6</v>
      </c>
      <c r="J73" s="10">
        <f t="shared" si="7"/>
        <v>6.1535597275663694</v>
      </c>
      <c r="K73" s="10">
        <f t="shared" si="13"/>
        <v>147.70901405152313</v>
      </c>
      <c r="M73" s="24" t="s">
        <v>49</v>
      </c>
      <c r="N73" s="22">
        <v>106</v>
      </c>
      <c r="O73" s="22" t="s">
        <v>30</v>
      </c>
      <c r="P73" s="22">
        <v>100</v>
      </c>
    </row>
    <row r="74" spans="5:16" x14ac:dyDescent="0.3">
      <c r="E74" s="19">
        <f t="shared" si="8"/>
        <v>7</v>
      </c>
      <c r="F74" s="19">
        <f t="shared" si="9"/>
        <v>29</v>
      </c>
      <c r="G74" s="19">
        <f t="shared" si="10"/>
        <v>104</v>
      </c>
      <c r="H74" s="19">
        <f t="shared" si="11"/>
        <v>84</v>
      </c>
      <c r="I74" s="9">
        <f t="shared" si="12"/>
        <v>20</v>
      </c>
      <c r="J74" s="10">
        <f t="shared" si="7"/>
        <v>8.2916422003194956</v>
      </c>
      <c r="K74" s="10">
        <f t="shared" si="13"/>
        <v>137.08564236533931</v>
      </c>
      <c r="M74" s="24" t="s">
        <v>55</v>
      </c>
      <c r="N74" s="22">
        <v>84</v>
      </c>
      <c r="O74" s="22" t="s">
        <v>35</v>
      </c>
      <c r="P74" s="22">
        <v>104</v>
      </c>
    </row>
    <row r="75" spans="5:16" x14ac:dyDescent="0.3">
      <c r="E75" s="19">
        <f t="shared" si="8"/>
        <v>13</v>
      </c>
      <c r="F75" s="19">
        <f t="shared" si="9"/>
        <v>9</v>
      </c>
      <c r="G75" s="19">
        <f t="shared" si="10"/>
        <v>101</v>
      </c>
      <c r="H75" s="19">
        <f t="shared" si="11"/>
        <v>77</v>
      </c>
      <c r="I75" s="9">
        <f t="shared" si="12"/>
        <v>24</v>
      </c>
      <c r="J75" s="10">
        <f t="shared" si="7"/>
        <v>3.3904570275838579</v>
      </c>
      <c r="K75" s="10">
        <f t="shared" si="13"/>
        <v>424.75326153186762</v>
      </c>
      <c r="M75" s="24" t="s">
        <v>37</v>
      </c>
      <c r="N75" s="22">
        <v>77</v>
      </c>
      <c r="O75" s="22" t="s">
        <v>41</v>
      </c>
      <c r="P75" s="22">
        <v>101</v>
      </c>
    </row>
    <row r="76" spans="5:16" x14ac:dyDescent="0.3">
      <c r="E76" s="19">
        <f t="shared" si="8"/>
        <v>14</v>
      </c>
      <c r="F76" s="19">
        <f t="shared" si="9"/>
        <v>10</v>
      </c>
      <c r="G76" s="19">
        <f t="shared" si="10"/>
        <v>93</v>
      </c>
      <c r="H76" s="19">
        <f t="shared" si="11"/>
        <v>85</v>
      </c>
      <c r="I76" s="9">
        <f t="shared" si="12"/>
        <v>8</v>
      </c>
      <c r="J76" s="10">
        <f t="shared" si="7"/>
        <v>3.8553379604188733</v>
      </c>
      <c r="K76" s="10">
        <f t="shared" si="13"/>
        <v>17.178223422344782</v>
      </c>
      <c r="M76" s="24" t="s">
        <v>38</v>
      </c>
      <c r="N76" s="22">
        <v>85</v>
      </c>
      <c r="O76" s="22" t="s">
        <v>42</v>
      </c>
      <c r="P76" s="22">
        <v>93</v>
      </c>
    </row>
    <row r="77" spans="5:16" x14ac:dyDescent="0.3">
      <c r="E77" s="19">
        <f t="shared" si="8"/>
        <v>17</v>
      </c>
      <c r="F77" s="19">
        <f t="shared" si="9"/>
        <v>11</v>
      </c>
      <c r="G77" s="19">
        <f t="shared" si="10"/>
        <v>96</v>
      </c>
      <c r="H77" s="19">
        <f t="shared" si="11"/>
        <v>94</v>
      </c>
      <c r="I77" s="9">
        <f t="shared" si="12"/>
        <v>2</v>
      </c>
      <c r="J77" s="10">
        <f t="shared" si="7"/>
        <v>-1.9070627856953224</v>
      </c>
      <c r="K77" s="10">
        <f t="shared" si="13"/>
        <v>15.265139611365292</v>
      </c>
      <c r="M77" s="24" t="s">
        <v>39</v>
      </c>
      <c r="N77" s="22">
        <v>94</v>
      </c>
      <c r="O77" s="22" t="s">
        <v>45</v>
      </c>
      <c r="P77" s="22">
        <v>96</v>
      </c>
    </row>
    <row r="78" spans="5:16" x14ac:dyDescent="0.3">
      <c r="E78" s="19">
        <f t="shared" si="8"/>
        <v>19</v>
      </c>
      <c r="F78" s="19">
        <f t="shared" si="9"/>
        <v>3</v>
      </c>
      <c r="G78" s="19">
        <f t="shared" si="10"/>
        <v>107</v>
      </c>
      <c r="H78" s="19">
        <f t="shared" si="11"/>
        <v>99</v>
      </c>
      <c r="I78" s="9">
        <f t="shared" si="12"/>
        <v>8</v>
      </c>
      <c r="J78" s="10">
        <f t="shared" si="7"/>
        <v>9.4019911525247952</v>
      </c>
      <c r="K78" s="10">
        <f t="shared" si="13"/>
        <v>1.9655791917578036</v>
      </c>
      <c r="M78" s="24" t="s">
        <v>31</v>
      </c>
      <c r="N78" s="22">
        <v>99</v>
      </c>
      <c r="O78" s="22" t="s">
        <v>46</v>
      </c>
      <c r="P78" s="22">
        <v>107</v>
      </c>
    </row>
    <row r="79" spans="5:16" x14ac:dyDescent="0.3">
      <c r="E79" s="19">
        <f t="shared" si="8"/>
        <v>20</v>
      </c>
      <c r="F79" s="19">
        <f t="shared" si="9"/>
        <v>6</v>
      </c>
      <c r="G79" s="19">
        <f t="shared" si="10"/>
        <v>104</v>
      </c>
      <c r="H79" s="19">
        <f t="shared" si="11"/>
        <v>94</v>
      </c>
      <c r="I79" s="9">
        <f t="shared" si="12"/>
        <v>10</v>
      </c>
      <c r="J79" s="10">
        <f t="shared" si="7"/>
        <v>7.1922098962252594</v>
      </c>
      <c r="K79" s="10">
        <f t="shared" si="13"/>
        <v>7.8836852668553687</v>
      </c>
      <c r="M79" s="24" t="s">
        <v>34</v>
      </c>
      <c r="N79" s="22">
        <v>94</v>
      </c>
      <c r="O79" s="22" t="s">
        <v>67</v>
      </c>
      <c r="P79" s="22">
        <v>104</v>
      </c>
    </row>
    <row r="80" spans="5:16" x14ac:dyDescent="0.3">
      <c r="E80" s="19">
        <f t="shared" si="8"/>
        <v>21</v>
      </c>
      <c r="F80" s="19">
        <f t="shared" si="9"/>
        <v>8</v>
      </c>
      <c r="G80" s="19">
        <f t="shared" si="10"/>
        <v>105</v>
      </c>
      <c r="H80" s="19">
        <f t="shared" si="11"/>
        <v>94</v>
      </c>
      <c r="I80" s="9">
        <f t="shared" si="12"/>
        <v>11</v>
      </c>
      <c r="J80" s="10">
        <f t="shared" si="7"/>
        <v>16.697513838628147</v>
      </c>
      <c r="K80" s="10">
        <f t="shared" si="13"/>
        <v>32.461663941359248</v>
      </c>
      <c r="M80" s="24" t="s">
        <v>36</v>
      </c>
      <c r="N80" s="22">
        <v>94</v>
      </c>
      <c r="O80" s="22" t="s">
        <v>47</v>
      </c>
      <c r="P80" s="22">
        <v>105</v>
      </c>
    </row>
    <row r="81" spans="5:16" x14ac:dyDescent="0.3">
      <c r="E81" s="19">
        <f t="shared" si="8"/>
        <v>22</v>
      </c>
      <c r="F81" s="19">
        <f t="shared" si="9"/>
        <v>18</v>
      </c>
      <c r="G81" s="19">
        <f t="shared" si="10"/>
        <v>68</v>
      </c>
      <c r="H81" s="19">
        <f t="shared" si="11"/>
        <v>107</v>
      </c>
      <c r="I81" s="9">
        <f t="shared" si="12"/>
        <v>-39</v>
      </c>
      <c r="J81" s="10">
        <f t="shared" si="7"/>
        <v>-5.1516124835356347</v>
      </c>
      <c r="K81" s="10">
        <f t="shared" si="13"/>
        <v>1145.7133374647406</v>
      </c>
      <c r="M81" s="24" t="s">
        <v>68</v>
      </c>
      <c r="N81" s="22">
        <v>107</v>
      </c>
      <c r="O81" s="22" t="s">
        <v>48</v>
      </c>
      <c r="P81" s="22">
        <v>68</v>
      </c>
    </row>
    <row r="82" spans="5:16" x14ac:dyDescent="0.3">
      <c r="E82" s="19">
        <f t="shared" si="8"/>
        <v>24</v>
      </c>
      <c r="F82" s="19">
        <f t="shared" si="9"/>
        <v>5</v>
      </c>
      <c r="G82" s="19">
        <f t="shared" si="10"/>
        <v>107</v>
      </c>
      <c r="H82" s="19">
        <f t="shared" si="11"/>
        <v>105</v>
      </c>
      <c r="I82" s="9">
        <f t="shared" si="12"/>
        <v>2</v>
      </c>
      <c r="J82" s="10">
        <f t="shared" si="7"/>
        <v>2.3468031822424904</v>
      </c>
      <c r="K82" s="10">
        <f t="shared" si="13"/>
        <v>0.12027244721351801</v>
      </c>
      <c r="M82" s="24" t="s">
        <v>33</v>
      </c>
      <c r="N82" s="22">
        <v>105</v>
      </c>
      <c r="O82" s="22" t="s">
        <v>50</v>
      </c>
      <c r="P82" s="22">
        <v>107</v>
      </c>
    </row>
    <row r="83" spans="5:16" x14ac:dyDescent="0.3">
      <c r="E83" s="19">
        <f t="shared" si="8"/>
        <v>26</v>
      </c>
      <c r="F83" s="19">
        <f t="shared" si="9"/>
        <v>27</v>
      </c>
      <c r="G83" s="19">
        <f t="shared" si="10"/>
        <v>86</v>
      </c>
      <c r="H83" s="19">
        <f t="shared" si="11"/>
        <v>97</v>
      </c>
      <c r="I83" s="9">
        <f t="shared" si="12"/>
        <v>-11</v>
      </c>
      <c r="J83" s="10">
        <f t="shared" si="7"/>
        <v>-7.700079507264439</v>
      </c>
      <c r="K83" s="10">
        <f t="shared" si="13"/>
        <v>10.889475258376107</v>
      </c>
      <c r="M83" s="24" t="s">
        <v>53</v>
      </c>
      <c r="N83" s="22">
        <v>97</v>
      </c>
      <c r="O83" s="22" t="s">
        <v>52</v>
      </c>
      <c r="P83" s="22">
        <v>86</v>
      </c>
    </row>
    <row r="84" spans="5:16" x14ac:dyDescent="0.3">
      <c r="E84" s="19">
        <f t="shared" si="8"/>
        <v>30</v>
      </c>
      <c r="F84" s="19">
        <f t="shared" si="9"/>
        <v>16</v>
      </c>
      <c r="G84" s="19">
        <f t="shared" si="10"/>
        <v>91</v>
      </c>
      <c r="H84" s="19">
        <f t="shared" si="11"/>
        <v>101</v>
      </c>
      <c r="I84" s="9">
        <f t="shared" si="12"/>
        <v>-10</v>
      </c>
      <c r="J84" s="10">
        <f t="shared" si="7"/>
        <v>2.2655814720822547</v>
      </c>
      <c r="K84" s="10">
        <f t="shared" si="13"/>
        <v>150.44448884828751</v>
      </c>
      <c r="M84" s="24" t="s">
        <v>44</v>
      </c>
      <c r="N84" s="22">
        <v>101</v>
      </c>
      <c r="O84" s="22" t="s">
        <v>56</v>
      </c>
      <c r="P84" s="22">
        <v>91</v>
      </c>
    </row>
    <row r="85" spans="5:16" x14ac:dyDescent="0.3">
      <c r="E85" s="19">
        <f t="shared" si="8"/>
        <v>3</v>
      </c>
      <c r="F85" s="19">
        <f t="shared" si="9"/>
        <v>6</v>
      </c>
      <c r="G85" s="19">
        <f t="shared" si="10"/>
        <v>101</v>
      </c>
      <c r="H85" s="19">
        <f t="shared" si="11"/>
        <v>97</v>
      </c>
      <c r="I85" s="9">
        <f t="shared" si="12"/>
        <v>4</v>
      </c>
      <c r="J85" s="10">
        <f t="shared" si="7"/>
        <v>-5.8329545186885152</v>
      </c>
      <c r="K85" s="10">
        <f t="shared" si="13"/>
        <v>96.686994566596894</v>
      </c>
      <c r="M85" s="24" t="s">
        <v>34</v>
      </c>
      <c r="N85" s="22">
        <v>97</v>
      </c>
      <c r="O85" s="22" t="s">
        <v>31</v>
      </c>
      <c r="P85" s="22">
        <v>101</v>
      </c>
    </row>
    <row r="86" spans="5:16" x14ac:dyDescent="0.3">
      <c r="E86" s="19">
        <f t="shared" si="8"/>
        <v>4</v>
      </c>
      <c r="F86" s="19">
        <f t="shared" si="9"/>
        <v>17</v>
      </c>
      <c r="G86" s="19">
        <f t="shared" si="10"/>
        <v>87</v>
      </c>
      <c r="H86" s="19">
        <f t="shared" si="11"/>
        <v>80</v>
      </c>
      <c r="I86" s="9">
        <f t="shared" si="12"/>
        <v>7</v>
      </c>
      <c r="J86" s="10">
        <f t="shared" si="7"/>
        <v>5.036382232389963</v>
      </c>
      <c r="K86" s="10">
        <f t="shared" si="13"/>
        <v>3.8557947372738255</v>
      </c>
      <c r="M86" s="24" t="s">
        <v>45</v>
      </c>
      <c r="N86" s="22">
        <v>80</v>
      </c>
      <c r="O86" s="22" t="s">
        <v>32</v>
      </c>
      <c r="P86" s="22">
        <v>87</v>
      </c>
    </row>
    <row r="87" spans="5:16" x14ac:dyDescent="0.3">
      <c r="E87" s="19">
        <f t="shared" si="8"/>
        <v>9</v>
      </c>
      <c r="F87" s="19">
        <f t="shared" si="9"/>
        <v>7</v>
      </c>
      <c r="G87" s="19">
        <f t="shared" si="10"/>
        <v>101</v>
      </c>
      <c r="H87" s="19">
        <f t="shared" si="11"/>
        <v>107</v>
      </c>
      <c r="I87" s="9">
        <f t="shared" si="12"/>
        <v>-6</v>
      </c>
      <c r="J87" s="10">
        <f t="shared" si="7"/>
        <v>-0.82965150005735788</v>
      </c>
      <c r="K87" s="10">
        <f t="shared" si="13"/>
        <v>26.732503610859133</v>
      </c>
      <c r="M87" s="24" t="s">
        <v>35</v>
      </c>
      <c r="N87" s="22">
        <v>107</v>
      </c>
      <c r="O87" s="22" t="s">
        <v>37</v>
      </c>
      <c r="P87" s="22">
        <v>101</v>
      </c>
    </row>
    <row r="88" spans="5:16" x14ac:dyDescent="0.3">
      <c r="E88" s="19">
        <f t="shared" si="8"/>
        <v>10</v>
      </c>
      <c r="F88" s="19">
        <f t="shared" si="9"/>
        <v>8</v>
      </c>
      <c r="G88" s="19">
        <f t="shared" si="10"/>
        <v>96</v>
      </c>
      <c r="H88" s="19">
        <f t="shared" si="11"/>
        <v>82</v>
      </c>
      <c r="I88" s="9">
        <f t="shared" si="12"/>
        <v>14</v>
      </c>
      <c r="J88" s="10">
        <f t="shared" si="7"/>
        <v>11.240487983258939</v>
      </c>
      <c r="K88" s="10">
        <f t="shared" si="13"/>
        <v>7.6149065705383174</v>
      </c>
      <c r="M88" s="24" t="s">
        <v>36</v>
      </c>
      <c r="N88" s="22">
        <v>82</v>
      </c>
      <c r="O88" s="22" t="s">
        <v>38</v>
      </c>
      <c r="P88" s="22">
        <v>96</v>
      </c>
    </row>
    <row r="89" spans="5:16" x14ac:dyDescent="0.3">
      <c r="E89" s="19">
        <f t="shared" si="8"/>
        <v>11</v>
      </c>
      <c r="F89" s="19">
        <f t="shared" si="9"/>
        <v>30</v>
      </c>
      <c r="G89" s="19">
        <f t="shared" si="10"/>
        <v>89</v>
      </c>
      <c r="H89" s="19">
        <f t="shared" si="11"/>
        <v>85</v>
      </c>
      <c r="I89" s="9">
        <f t="shared" si="12"/>
        <v>4</v>
      </c>
      <c r="J89" s="10">
        <f t="shared" si="7"/>
        <v>9.3078064696937819</v>
      </c>
      <c r="K89" s="10">
        <f t="shared" si="13"/>
        <v>28.172809519723167</v>
      </c>
      <c r="M89" s="24" t="s">
        <v>56</v>
      </c>
      <c r="N89" s="22">
        <v>85</v>
      </c>
      <c r="O89" s="22" t="s">
        <v>39</v>
      </c>
      <c r="P89" s="22">
        <v>89</v>
      </c>
    </row>
    <row r="90" spans="5:16" x14ac:dyDescent="0.3">
      <c r="E90" s="19">
        <f t="shared" si="8"/>
        <v>16</v>
      </c>
      <c r="F90" s="19">
        <f t="shared" si="9"/>
        <v>2</v>
      </c>
      <c r="G90" s="19">
        <f t="shared" si="10"/>
        <v>92</v>
      </c>
      <c r="H90" s="19">
        <f t="shared" si="11"/>
        <v>96</v>
      </c>
      <c r="I90" s="9">
        <f t="shared" si="12"/>
        <v>-4</v>
      </c>
      <c r="J90" s="10">
        <f t="shared" si="7"/>
        <v>1.9772193998669052</v>
      </c>
      <c r="K90" s="10">
        <f t="shared" si="13"/>
        <v>35.727151754145289</v>
      </c>
      <c r="M90" s="24" t="s">
        <v>30</v>
      </c>
      <c r="N90" s="22">
        <v>96</v>
      </c>
      <c r="O90" s="22" t="s">
        <v>44</v>
      </c>
      <c r="P90" s="22">
        <v>92</v>
      </c>
    </row>
    <row r="91" spans="5:16" x14ac:dyDescent="0.3">
      <c r="E91" s="19">
        <f t="shared" si="8"/>
        <v>25</v>
      </c>
      <c r="F91" s="19">
        <f t="shared" si="9"/>
        <v>27</v>
      </c>
      <c r="G91" s="19">
        <f t="shared" si="10"/>
        <v>109</v>
      </c>
      <c r="H91" s="19">
        <f t="shared" si="11"/>
        <v>112</v>
      </c>
      <c r="I91" s="9">
        <f t="shared" si="12"/>
        <v>-3</v>
      </c>
      <c r="J91" s="10">
        <f t="shared" si="7"/>
        <v>-5.9701137377456117</v>
      </c>
      <c r="K91" s="10">
        <f t="shared" si="13"/>
        <v>8.8215756151452087</v>
      </c>
      <c r="M91" s="24" t="s">
        <v>53</v>
      </c>
      <c r="N91" s="22">
        <v>112</v>
      </c>
      <c r="O91" s="22" t="s">
        <v>51</v>
      </c>
      <c r="P91" s="22">
        <v>109</v>
      </c>
    </row>
    <row r="92" spans="5:16" x14ac:dyDescent="0.3">
      <c r="E92" s="19">
        <f t="shared" si="8"/>
        <v>28</v>
      </c>
      <c r="F92" s="19">
        <f t="shared" si="9"/>
        <v>23</v>
      </c>
      <c r="G92" s="19">
        <f t="shared" si="10"/>
        <v>83</v>
      </c>
      <c r="H92" s="19">
        <f t="shared" si="11"/>
        <v>93</v>
      </c>
      <c r="I92" s="9">
        <f t="shared" si="12"/>
        <v>-10</v>
      </c>
      <c r="J92" s="10">
        <f t="shared" si="7"/>
        <v>4.777004674346367</v>
      </c>
      <c r="K92" s="10">
        <f t="shared" si="13"/>
        <v>218.35986714565439</v>
      </c>
      <c r="M92" s="24" t="s">
        <v>49</v>
      </c>
      <c r="N92" s="22">
        <v>93</v>
      </c>
      <c r="O92" s="22" t="s">
        <v>54</v>
      </c>
      <c r="P92" s="22">
        <v>83</v>
      </c>
    </row>
    <row r="93" spans="5:16" x14ac:dyDescent="0.3">
      <c r="E93" s="19">
        <f t="shared" si="8"/>
        <v>29</v>
      </c>
      <c r="F93" s="19">
        <f t="shared" si="9"/>
        <v>24</v>
      </c>
      <c r="G93" s="19">
        <f t="shared" si="10"/>
        <v>94</v>
      </c>
      <c r="H93" s="19">
        <f t="shared" si="11"/>
        <v>81</v>
      </c>
      <c r="I93" s="9">
        <f t="shared" si="12"/>
        <v>13</v>
      </c>
      <c r="J93" s="10">
        <f t="shared" si="7"/>
        <v>9.2715057155018119</v>
      </c>
      <c r="K93" s="10">
        <f t="shared" si="13"/>
        <v>13.901669629535656</v>
      </c>
      <c r="M93" s="24" t="s">
        <v>50</v>
      </c>
      <c r="N93" s="22">
        <v>81</v>
      </c>
      <c r="O93" s="22" t="s">
        <v>55</v>
      </c>
      <c r="P93" s="22">
        <v>94</v>
      </c>
    </row>
    <row r="94" spans="5:16" x14ac:dyDescent="0.3">
      <c r="E94" s="19">
        <f t="shared" si="8"/>
        <v>18</v>
      </c>
      <c r="F94" s="19">
        <f t="shared" si="9"/>
        <v>22</v>
      </c>
      <c r="G94" s="19">
        <f t="shared" si="10"/>
        <v>82</v>
      </c>
      <c r="H94" s="19">
        <f t="shared" si="11"/>
        <v>74</v>
      </c>
      <c r="I94" s="9">
        <f t="shared" si="12"/>
        <v>8</v>
      </c>
      <c r="J94" s="10">
        <f t="shared" si="7"/>
        <v>11.597696347626064</v>
      </c>
      <c r="K94" s="10">
        <f t="shared" si="13"/>
        <v>12.94341900972192</v>
      </c>
      <c r="M94" s="24" t="s">
        <v>48</v>
      </c>
      <c r="N94" s="22">
        <v>74</v>
      </c>
      <c r="O94" s="22" t="s">
        <v>68</v>
      </c>
      <c r="P94" s="22">
        <v>82</v>
      </c>
    </row>
    <row r="95" spans="5:16" x14ac:dyDescent="0.3">
      <c r="E95" s="19">
        <f t="shared" si="8"/>
        <v>12</v>
      </c>
      <c r="F95" s="19">
        <f t="shared" si="9"/>
        <v>1</v>
      </c>
      <c r="G95" s="19">
        <f t="shared" si="10"/>
        <v>89</v>
      </c>
      <c r="H95" s="19">
        <f t="shared" si="11"/>
        <v>76</v>
      </c>
      <c r="I95" s="9">
        <f t="shared" si="12"/>
        <v>13</v>
      </c>
      <c r="J95" s="10">
        <f t="shared" si="7"/>
        <v>9.7299785405683057</v>
      </c>
      <c r="K95" s="10">
        <f t="shared" si="13"/>
        <v>10.693040345143787</v>
      </c>
      <c r="M95" s="24" t="s">
        <v>29</v>
      </c>
      <c r="N95" s="22">
        <v>76</v>
      </c>
      <c r="O95" s="22" t="s">
        <v>40</v>
      </c>
      <c r="P95" s="22">
        <v>89</v>
      </c>
    </row>
    <row r="96" spans="5:16" x14ac:dyDescent="0.3">
      <c r="E96" s="19">
        <f t="shared" si="8"/>
        <v>13</v>
      </c>
      <c r="F96" s="19">
        <f t="shared" si="9"/>
        <v>26</v>
      </c>
      <c r="G96" s="19">
        <f t="shared" si="10"/>
        <v>103</v>
      </c>
      <c r="H96" s="19">
        <f t="shared" si="11"/>
        <v>90</v>
      </c>
      <c r="I96" s="9">
        <f t="shared" si="12"/>
        <v>13</v>
      </c>
      <c r="J96" s="10">
        <f t="shared" si="7"/>
        <v>8.9606443097756827</v>
      </c>
      <c r="K96" s="10">
        <f t="shared" si="13"/>
        <v>16.316394392147572</v>
      </c>
      <c r="M96" s="24" t="s">
        <v>52</v>
      </c>
      <c r="N96" s="22">
        <v>90</v>
      </c>
      <c r="O96" s="22" t="s">
        <v>41</v>
      </c>
      <c r="P96" s="22">
        <v>103</v>
      </c>
    </row>
    <row r="97" spans="5:16" x14ac:dyDescent="0.3">
      <c r="E97" s="19">
        <f t="shared" si="8"/>
        <v>14</v>
      </c>
      <c r="F97" s="19">
        <f t="shared" si="9"/>
        <v>15</v>
      </c>
      <c r="G97" s="19">
        <f t="shared" si="10"/>
        <v>104</v>
      </c>
      <c r="H97" s="19">
        <f t="shared" si="11"/>
        <v>86</v>
      </c>
      <c r="I97" s="9">
        <f t="shared" si="12"/>
        <v>18</v>
      </c>
      <c r="J97" s="10">
        <f t="shared" si="7"/>
        <v>0.51707086598080698</v>
      </c>
      <c r="K97" s="10">
        <f t="shared" si="13"/>
        <v>305.65281110513712</v>
      </c>
      <c r="M97" s="24" t="s">
        <v>43</v>
      </c>
      <c r="N97" s="22">
        <v>86</v>
      </c>
      <c r="O97" s="22" t="s">
        <v>42</v>
      </c>
      <c r="P97" s="22">
        <v>104</v>
      </c>
    </row>
    <row r="98" spans="5:16" x14ac:dyDescent="0.3">
      <c r="E98" s="19">
        <f t="shared" si="8"/>
        <v>21</v>
      </c>
      <c r="F98" s="19">
        <f t="shared" si="9"/>
        <v>5</v>
      </c>
      <c r="G98" s="19">
        <f t="shared" si="10"/>
        <v>106</v>
      </c>
      <c r="H98" s="19">
        <f t="shared" si="11"/>
        <v>91</v>
      </c>
      <c r="I98" s="9">
        <f t="shared" si="12"/>
        <v>15</v>
      </c>
      <c r="J98" s="10">
        <f t="shared" si="7"/>
        <v>17.244539340047062</v>
      </c>
      <c r="K98" s="10">
        <f t="shared" si="13"/>
        <v>5.0379568490189008</v>
      </c>
      <c r="M98" s="24" t="s">
        <v>33</v>
      </c>
      <c r="N98" s="22">
        <v>91</v>
      </c>
      <c r="O98" s="22" t="s">
        <v>47</v>
      </c>
      <c r="P98" s="22">
        <v>106</v>
      </c>
    </row>
    <row r="99" spans="5:16" x14ac:dyDescent="0.3">
      <c r="E99" s="19">
        <f t="shared" si="8"/>
        <v>4</v>
      </c>
      <c r="F99" s="19">
        <f t="shared" si="9"/>
        <v>2</v>
      </c>
      <c r="G99" s="19">
        <f t="shared" si="10"/>
        <v>95</v>
      </c>
      <c r="H99" s="19">
        <f t="shared" si="11"/>
        <v>101</v>
      </c>
      <c r="I99" s="9">
        <f t="shared" si="12"/>
        <v>-6</v>
      </c>
      <c r="J99" s="10">
        <f t="shared" si="7"/>
        <v>3.7877590601567248</v>
      </c>
      <c r="K99" s="10">
        <f t="shared" si="13"/>
        <v>95.800227419680056</v>
      </c>
      <c r="M99" s="24" t="s">
        <v>30</v>
      </c>
      <c r="N99" s="22">
        <v>101</v>
      </c>
      <c r="O99" s="22" t="s">
        <v>32</v>
      </c>
      <c r="P99" s="22">
        <v>95</v>
      </c>
    </row>
    <row r="100" spans="5:16" x14ac:dyDescent="0.3">
      <c r="E100" s="19">
        <f t="shared" si="8"/>
        <v>6</v>
      </c>
      <c r="F100" s="19">
        <f t="shared" si="9"/>
        <v>17</v>
      </c>
      <c r="G100" s="19">
        <f t="shared" si="10"/>
        <v>82</v>
      </c>
      <c r="H100" s="19">
        <f t="shared" si="11"/>
        <v>90</v>
      </c>
      <c r="I100" s="9">
        <f t="shared" si="12"/>
        <v>-8</v>
      </c>
      <c r="J100" s="10">
        <f t="shared" si="7"/>
        <v>4.8140915832232967</v>
      </c>
      <c r="K100" s="10">
        <f t="shared" si="13"/>
        <v>164.20094310323412</v>
      </c>
      <c r="M100" s="24" t="s">
        <v>45</v>
      </c>
      <c r="N100" s="22">
        <v>90</v>
      </c>
      <c r="O100" s="22" t="s">
        <v>34</v>
      </c>
      <c r="P100" s="22">
        <v>82</v>
      </c>
    </row>
    <row r="101" spans="5:16" x14ac:dyDescent="0.3">
      <c r="E101" s="19">
        <f t="shared" si="8"/>
        <v>8</v>
      </c>
      <c r="F101" s="19">
        <f t="shared" si="9"/>
        <v>21</v>
      </c>
      <c r="G101" s="19">
        <f t="shared" si="10"/>
        <v>90</v>
      </c>
      <c r="H101" s="19">
        <f t="shared" si="11"/>
        <v>92</v>
      </c>
      <c r="I101" s="9">
        <f t="shared" si="12"/>
        <v>-2</v>
      </c>
      <c r="J101" s="10">
        <f t="shared" si="7"/>
        <v>-10.25142997453772</v>
      </c>
      <c r="K101" s="10">
        <f t="shared" si="13"/>
        <v>68.08609662469955</v>
      </c>
      <c r="M101" s="24" t="s">
        <v>47</v>
      </c>
      <c r="N101" s="22">
        <v>92</v>
      </c>
      <c r="O101" s="22" t="s">
        <v>36</v>
      </c>
      <c r="P101" s="22">
        <v>90</v>
      </c>
    </row>
    <row r="102" spans="5:16" x14ac:dyDescent="0.3">
      <c r="E102" s="19">
        <f t="shared" si="8"/>
        <v>10</v>
      </c>
      <c r="F102" s="19">
        <f t="shared" si="9"/>
        <v>15</v>
      </c>
      <c r="G102" s="19">
        <f t="shared" si="10"/>
        <v>110</v>
      </c>
      <c r="H102" s="19">
        <f t="shared" si="11"/>
        <v>113</v>
      </c>
      <c r="I102" s="9">
        <f t="shared" si="12"/>
        <v>-3</v>
      </c>
      <c r="J102" s="10">
        <f t="shared" si="7"/>
        <v>-0.11522516239285219</v>
      </c>
      <c r="K102" s="10">
        <f t="shared" si="13"/>
        <v>8.3219258636913462</v>
      </c>
      <c r="M102" s="24" t="s">
        <v>43</v>
      </c>
      <c r="N102" s="22">
        <v>113</v>
      </c>
      <c r="O102" s="22" t="s">
        <v>38</v>
      </c>
      <c r="P102" s="22">
        <v>110</v>
      </c>
    </row>
    <row r="103" spans="5:16" x14ac:dyDescent="0.3">
      <c r="E103" s="19">
        <f t="shared" si="8"/>
        <v>23</v>
      </c>
      <c r="F103" s="19">
        <f t="shared" si="9"/>
        <v>16</v>
      </c>
      <c r="G103" s="19">
        <f t="shared" si="10"/>
        <v>96</v>
      </c>
      <c r="H103" s="19">
        <f t="shared" si="11"/>
        <v>105</v>
      </c>
      <c r="I103" s="9">
        <f t="shared" si="12"/>
        <v>-9</v>
      </c>
      <c r="J103" s="10">
        <f t="shared" si="7"/>
        <v>1.5383466687023684</v>
      </c>
      <c r="K103" s="10">
        <f t="shared" si="13"/>
        <v>111.05675050975032</v>
      </c>
      <c r="M103" s="24" t="s">
        <v>44</v>
      </c>
      <c r="N103" s="22">
        <v>105</v>
      </c>
      <c r="O103" s="22" t="s">
        <v>49</v>
      </c>
      <c r="P103" s="22">
        <v>96</v>
      </c>
    </row>
    <row r="104" spans="5:16" x14ac:dyDescent="0.3">
      <c r="E104" s="19">
        <f t="shared" si="8"/>
        <v>24</v>
      </c>
      <c r="F104" s="19">
        <f t="shared" si="9"/>
        <v>7</v>
      </c>
      <c r="G104" s="19">
        <f t="shared" si="10"/>
        <v>110</v>
      </c>
      <c r="H104" s="19">
        <f t="shared" si="11"/>
        <v>100</v>
      </c>
      <c r="I104" s="9">
        <f t="shared" si="12"/>
        <v>10</v>
      </c>
      <c r="J104" s="10">
        <f t="shared" si="7"/>
        <v>-7.8940221196856637</v>
      </c>
      <c r="K104" s="10">
        <f t="shared" si="13"/>
        <v>320.19602761979985</v>
      </c>
      <c r="M104" s="24" t="s">
        <v>35</v>
      </c>
      <c r="N104" s="22">
        <v>100</v>
      </c>
      <c r="O104" s="22" t="s">
        <v>50</v>
      </c>
      <c r="P104" s="22">
        <v>110</v>
      </c>
    </row>
    <row r="105" spans="5:16" x14ac:dyDescent="0.3">
      <c r="E105" s="19">
        <f t="shared" si="8"/>
        <v>25</v>
      </c>
      <c r="F105" s="19">
        <f t="shared" si="9"/>
        <v>1</v>
      </c>
      <c r="G105" s="19">
        <f t="shared" si="10"/>
        <v>87</v>
      </c>
      <c r="H105" s="19">
        <f t="shared" si="11"/>
        <v>95</v>
      </c>
      <c r="I105" s="9">
        <f t="shared" si="12"/>
        <v>-8</v>
      </c>
      <c r="J105" s="10">
        <f t="shared" si="7"/>
        <v>0.77475637488451232</v>
      </c>
      <c r="K105" s="10">
        <f t="shared" si="13"/>
        <v>76.996349438576402</v>
      </c>
      <c r="M105" s="24" t="s">
        <v>29</v>
      </c>
      <c r="N105" s="22">
        <v>95</v>
      </c>
      <c r="O105" s="22" t="s">
        <v>51</v>
      </c>
      <c r="P105" s="22">
        <v>87</v>
      </c>
    </row>
    <row r="106" spans="5:16" x14ac:dyDescent="0.3">
      <c r="E106" s="19">
        <f t="shared" si="8"/>
        <v>28</v>
      </c>
      <c r="F106" s="19">
        <f t="shared" si="9"/>
        <v>29</v>
      </c>
      <c r="G106" s="19">
        <f t="shared" si="10"/>
        <v>133</v>
      </c>
      <c r="H106" s="19">
        <f t="shared" si="11"/>
        <v>140</v>
      </c>
      <c r="I106" s="9">
        <f t="shared" si="12"/>
        <v>-7</v>
      </c>
      <c r="J106" s="10">
        <f t="shared" si="7"/>
        <v>0.96703393946843041</v>
      </c>
      <c r="K106" s="10">
        <f t="shared" si="13"/>
        <v>63.473629792641866</v>
      </c>
      <c r="M106" s="24" t="s">
        <v>55</v>
      </c>
      <c r="N106" s="22">
        <v>140</v>
      </c>
      <c r="O106" s="22" t="s">
        <v>54</v>
      </c>
      <c r="P106" s="22">
        <v>133</v>
      </c>
    </row>
    <row r="107" spans="5:16" x14ac:dyDescent="0.3">
      <c r="E107" s="19">
        <f t="shared" si="8"/>
        <v>18</v>
      </c>
      <c r="F107" s="19">
        <f t="shared" si="9"/>
        <v>5</v>
      </c>
      <c r="G107" s="19">
        <f t="shared" si="10"/>
        <v>114</v>
      </c>
      <c r="H107" s="19">
        <f t="shared" si="11"/>
        <v>101</v>
      </c>
      <c r="I107" s="9">
        <f t="shared" si="12"/>
        <v>13</v>
      </c>
      <c r="J107" s="10">
        <f t="shared" si="7"/>
        <v>9.3479482823631432</v>
      </c>
      <c r="K107" s="10">
        <f t="shared" si="13"/>
        <v>13.337481748294316</v>
      </c>
      <c r="M107" s="24" t="s">
        <v>33</v>
      </c>
      <c r="N107" s="22">
        <v>101</v>
      </c>
      <c r="O107" s="22" t="s">
        <v>68</v>
      </c>
      <c r="P107" s="22">
        <v>114</v>
      </c>
    </row>
    <row r="108" spans="5:16" x14ac:dyDescent="0.3">
      <c r="E108" s="19">
        <f t="shared" si="8"/>
        <v>3</v>
      </c>
      <c r="F108" s="19">
        <f t="shared" si="9"/>
        <v>30</v>
      </c>
      <c r="G108" s="19">
        <f t="shared" si="10"/>
        <v>92</v>
      </c>
      <c r="H108" s="19">
        <f t="shared" si="11"/>
        <v>76</v>
      </c>
      <c r="I108" s="9">
        <f t="shared" si="12"/>
        <v>16</v>
      </c>
      <c r="J108" s="10">
        <f t="shared" si="7"/>
        <v>-3.2872450476024029</v>
      </c>
      <c r="K108" s="10">
        <f t="shared" si="13"/>
        <v>371.99782152626346</v>
      </c>
      <c r="M108" s="24" t="s">
        <v>56</v>
      </c>
      <c r="N108" s="22">
        <v>76</v>
      </c>
      <c r="O108" s="22" t="s">
        <v>31</v>
      </c>
      <c r="P108" s="22">
        <v>92</v>
      </c>
    </row>
    <row r="109" spans="5:16" x14ac:dyDescent="0.3">
      <c r="E109" s="19">
        <f t="shared" si="8"/>
        <v>11</v>
      </c>
      <c r="F109" s="19">
        <f t="shared" si="9"/>
        <v>28</v>
      </c>
      <c r="G109" s="19">
        <f t="shared" si="10"/>
        <v>72</v>
      </c>
      <c r="H109" s="19">
        <f t="shared" si="11"/>
        <v>74</v>
      </c>
      <c r="I109" s="9">
        <f t="shared" si="12"/>
        <v>-2</v>
      </c>
      <c r="J109" s="10">
        <f t="shared" si="7"/>
        <v>8.4810785307725158</v>
      </c>
      <c r="K109" s="10">
        <f t="shared" si="13"/>
        <v>109.85300716822056</v>
      </c>
      <c r="M109" s="24" t="s">
        <v>54</v>
      </c>
      <c r="N109" s="22">
        <v>74</v>
      </c>
      <c r="O109" s="22" t="s">
        <v>39</v>
      </c>
      <c r="P109" s="22">
        <v>72</v>
      </c>
    </row>
    <row r="110" spans="5:16" x14ac:dyDescent="0.3">
      <c r="E110" s="19">
        <f t="shared" si="8"/>
        <v>13</v>
      </c>
      <c r="F110" s="19">
        <f t="shared" si="9"/>
        <v>27</v>
      </c>
      <c r="G110" s="19">
        <f t="shared" si="10"/>
        <v>82</v>
      </c>
      <c r="H110" s="19">
        <f t="shared" si="11"/>
        <v>84</v>
      </c>
      <c r="I110" s="9">
        <f t="shared" si="12"/>
        <v>-2</v>
      </c>
      <c r="J110" s="10">
        <f t="shared" si="7"/>
        <v>-1.9624771295339714</v>
      </c>
      <c r="K110" s="10">
        <f t="shared" si="13"/>
        <v>1.4079658080103647E-3</v>
      </c>
      <c r="M110" s="24" t="s">
        <v>53</v>
      </c>
      <c r="N110" s="22">
        <v>84</v>
      </c>
      <c r="O110" s="22" t="s">
        <v>41</v>
      </c>
      <c r="P110" s="22">
        <v>82</v>
      </c>
    </row>
    <row r="111" spans="5:16" x14ac:dyDescent="0.3">
      <c r="E111" s="19">
        <f t="shared" si="8"/>
        <v>22</v>
      </c>
      <c r="F111" s="19">
        <f t="shared" si="9"/>
        <v>20</v>
      </c>
      <c r="G111" s="19">
        <f t="shared" si="10"/>
        <v>89</v>
      </c>
      <c r="H111" s="19">
        <f t="shared" si="11"/>
        <v>99</v>
      </c>
      <c r="I111" s="9">
        <f t="shared" si="12"/>
        <v>-10</v>
      </c>
      <c r="J111" s="10">
        <f t="shared" si="7"/>
        <v>-7.6310726706396874</v>
      </c>
      <c r="K111" s="10">
        <f t="shared" si="13"/>
        <v>5.6118166917901826</v>
      </c>
      <c r="M111" s="24" t="s">
        <v>67</v>
      </c>
      <c r="N111" s="22">
        <v>99</v>
      </c>
      <c r="O111" s="22" t="s">
        <v>48</v>
      </c>
      <c r="P111" s="22">
        <v>89</v>
      </c>
    </row>
    <row r="112" spans="5:16" x14ac:dyDescent="0.3">
      <c r="E112" s="19">
        <f t="shared" si="8"/>
        <v>26</v>
      </c>
      <c r="F112" s="19">
        <f t="shared" si="9"/>
        <v>25</v>
      </c>
      <c r="G112" s="19">
        <f t="shared" si="10"/>
        <v>86</v>
      </c>
      <c r="H112" s="19">
        <f t="shared" si="11"/>
        <v>103</v>
      </c>
      <c r="I112" s="9">
        <f t="shared" si="12"/>
        <v>-17</v>
      </c>
      <c r="J112" s="10">
        <f t="shared" si="7"/>
        <v>1.4930761625263869</v>
      </c>
      <c r="K112" s="10">
        <f t="shared" si="13"/>
        <v>341.9938659530016</v>
      </c>
      <c r="M112" s="24" t="s">
        <v>51</v>
      </c>
      <c r="N112" s="22">
        <v>103</v>
      </c>
      <c r="O112" s="22" t="s">
        <v>52</v>
      </c>
      <c r="P112" s="22">
        <v>86</v>
      </c>
    </row>
    <row r="113" spans="5:16" x14ac:dyDescent="0.3">
      <c r="E113" s="19">
        <f t="shared" si="8"/>
        <v>2</v>
      </c>
      <c r="F113" s="19">
        <f t="shared" si="9"/>
        <v>29</v>
      </c>
      <c r="G113" s="19">
        <f t="shared" si="10"/>
        <v>98</v>
      </c>
      <c r="H113" s="19">
        <f t="shared" si="11"/>
        <v>93</v>
      </c>
      <c r="I113" s="9">
        <f t="shared" si="12"/>
        <v>5</v>
      </c>
      <c r="J113" s="10">
        <f t="shared" si="7"/>
        <v>2.3435889926884328</v>
      </c>
      <c r="K113" s="10">
        <f t="shared" si="13"/>
        <v>7.0565194397660553</v>
      </c>
      <c r="M113" s="24" t="s">
        <v>55</v>
      </c>
      <c r="N113" s="22">
        <v>93</v>
      </c>
      <c r="O113" s="22" t="s">
        <v>30</v>
      </c>
      <c r="P113" s="22">
        <v>98</v>
      </c>
    </row>
    <row r="114" spans="5:16" x14ac:dyDescent="0.3">
      <c r="E114" s="19">
        <f t="shared" si="8"/>
        <v>6</v>
      </c>
      <c r="F114" s="19">
        <f t="shared" si="9"/>
        <v>30</v>
      </c>
      <c r="G114" s="19">
        <f t="shared" si="10"/>
        <v>107</v>
      </c>
      <c r="H114" s="19">
        <f t="shared" si="11"/>
        <v>101</v>
      </c>
      <c r="I114" s="9">
        <f t="shared" si="12"/>
        <v>6</v>
      </c>
      <c r="J114" s="10">
        <f t="shared" si="7"/>
        <v>5.7687514031313274</v>
      </c>
      <c r="K114" s="10">
        <f t="shared" si="13"/>
        <v>5.347591355372986E-2</v>
      </c>
      <c r="M114" s="24" t="s">
        <v>56</v>
      </c>
      <c r="N114" s="22">
        <v>101</v>
      </c>
      <c r="O114" s="22" t="s">
        <v>34</v>
      </c>
      <c r="P114" s="22">
        <v>107</v>
      </c>
    </row>
    <row r="115" spans="5:16" x14ac:dyDescent="0.3">
      <c r="E115" s="19">
        <f t="shared" si="8"/>
        <v>9</v>
      </c>
      <c r="F115" s="19">
        <f t="shared" si="9"/>
        <v>1</v>
      </c>
      <c r="G115" s="19">
        <f t="shared" si="10"/>
        <v>92</v>
      </c>
      <c r="H115" s="19">
        <f t="shared" si="11"/>
        <v>88</v>
      </c>
      <c r="I115" s="9">
        <f t="shared" si="12"/>
        <v>4</v>
      </c>
      <c r="J115" s="10">
        <f t="shared" si="7"/>
        <v>4.6149778875575098</v>
      </c>
      <c r="K115" s="10">
        <f t="shared" si="13"/>
        <v>0.37819780218469717</v>
      </c>
      <c r="M115" s="24" t="s">
        <v>29</v>
      </c>
      <c r="N115" s="22">
        <v>88</v>
      </c>
      <c r="O115" s="22" t="s">
        <v>37</v>
      </c>
      <c r="P115" s="22">
        <v>92</v>
      </c>
    </row>
    <row r="116" spans="5:16" x14ac:dyDescent="0.3">
      <c r="E116" s="19">
        <f t="shared" si="8"/>
        <v>10</v>
      </c>
      <c r="F116" s="19">
        <f t="shared" si="9"/>
        <v>19</v>
      </c>
      <c r="G116" s="19">
        <f t="shared" si="10"/>
        <v>100</v>
      </c>
      <c r="H116" s="19">
        <f t="shared" si="11"/>
        <v>96</v>
      </c>
      <c r="I116" s="9">
        <f t="shared" si="12"/>
        <v>4</v>
      </c>
      <c r="J116" s="10">
        <f t="shared" si="7"/>
        <v>10.029362141690067</v>
      </c>
      <c r="K116" s="10">
        <f t="shared" si="13"/>
        <v>36.353207835645428</v>
      </c>
      <c r="M116" s="24" t="s">
        <v>46</v>
      </c>
      <c r="N116" s="22">
        <v>96</v>
      </c>
      <c r="O116" s="22" t="s">
        <v>38</v>
      </c>
      <c r="P116" s="22">
        <v>100</v>
      </c>
    </row>
    <row r="117" spans="5:16" x14ac:dyDescent="0.3">
      <c r="E117" s="19">
        <f t="shared" si="8"/>
        <v>12</v>
      </c>
      <c r="F117" s="19">
        <f t="shared" si="9"/>
        <v>15</v>
      </c>
      <c r="G117" s="19">
        <f t="shared" si="10"/>
        <v>107</v>
      </c>
      <c r="H117" s="19">
        <f t="shared" si="11"/>
        <v>100</v>
      </c>
      <c r="I117" s="9">
        <f t="shared" si="12"/>
        <v>7</v>
      </c>
      <c r="J117" s="10">
        <f t="shared" si="7"/>
        <v>2.6234358078108868</v>
      </c>
      <c r="K117" s="10">
        <f t="shared" si="13"/>
        <v>19.154314128351942</v>
      </c>
      <c r="M117" s="24" t="s">
        <v>43</v>
      </c>
      <c r="N117" s="22">
        <v>100</v>
      </c>
      <c r="O117" s="22" t="s">
        <v>40</v>
      </c>
      <c r="P117" s="22">
        <v>107</v>
      </c>
    </row>
    <row r="118" spans="5:16" x14ac:dyDescent="0.3">
      <c r="E118" s="19">
        <f t="shared" si="8"/>
        <v>16</v>
      </c>
      <c r="F118" s="19">
        <f t="shared" si="9"/>
        <v>11</v>
      </c>
      <c r="G118" s="19">
        <f t="shared" si="10"/>
        <v>99</v>
      </c>
      <c r="H118" s="19">
        <f t="shared" si="11"/>
        <v>85</v>
      </c>
      <c r="I118" s="9">
        <f t="shared" si="12"/>
        <v>14</v>
      </c>
      <c r="J118" s="10">
        <f t="shared" si="7"/>
        <v>-1.9042621456403936</v>
      </c>
      <c r="K118" s="10">
        <f t="shared" si="13"/>
        <v>252.94555439724996</v>
      </c>
      <c r="M118" s="24" t="s">
        <v>39</v>
      </c>
      <c r="N118" s="22">
        <v>85</v>
      </c>
      <c r="O118" s="22" t="s">
        <v>44</v>
      </c>
      <c r="P118" s="22">
        <v>99</v>
      </c>
    </row>
    <row r="119" spans="5:16" x14ac:dyDescent="0.3">
      <c r="E119" s="19">
        <f t="shared" si="8"/>
        <v>17</v>
      </c>
      <c r="F119" s="19">
        <f t="shared" si="9"/>
        <v>3</v>
      </c>
      <c r="G119" s="19">
        <f t="shared" si="10"/>
        <v>87</v>
      </c>
      <c r="H119" s="19">
        <f t="shared" si="11"/>
        <v>89</v>
      </c>
      <c r="I119" s="9">
        <f t="shared" si="12"/>
        <v>-2</v>
      </c>
      <c r="J119" s="10">
        <f t="shared" si="7"/>
        <v>10.687988731600862</v>
      </c>
      <c r="K119" s="10">
        <f t="shared" si="13"/>
        <v>160.98505805323046</v>
      </c>
      <c r="M119" s="24" t="s">
        <v>31</v>
      </c>
      <c r="N119" s="22">
        <v>89</v>
      </c>
      <c r="O119" s="22" t="s">
        <v>45</v>
      </c>
      <c r="P119" s="22">
        <v>87</v>
      </c>
    </row>
    <row r="120" spans="5:16" x14ac:dyDescent="0.3">
      <c r="E120" s="19">
        <f t="shared" si="8"/>
        <v>21</v>
      </c>
      <c r="F120" s="19">
        <f t="shared" si="9"/>
        <v>14</v>
      </c>
      <c r="G120" s="19">
        <f t="shared" si="10"/>
        <v>97</v>
      </c>
      <c r="H120" s="19">
        <f t="shared" si="11"/>
        <v>107</v>
      </c>
      <c r="I120" s="9">
        <f t="shared" si="12"/>
        <v>-10</v>
      </c>
      <c r="J120" s="10">
        <f t="shared" si="7"/>
        <v>8.0477717590407654</v>
      </c>
      <c r="K120" s="10">
        <f t="shared" si="13"/>
        <v>325.72206546642934</v>
      </c>
      <c r="M120" s="24" t="s">
        <v>42</v>
      </c>
      <c r="N120" s="22">
        <v>107</v>
      </c>
      <c r="O120" s="22" t="s">
        <v>47</v>
      </c>
      <c r="P120" s="22">
        <v>97</v>
      </c>
    </row>
    <row r="121" spans="5:16" x14ac:dyDescent="0.3">
      <c r="E121" s="19">
        <f t="shared" si="8"/>
        <v>23</v>
      </c>
      <c r="F121" s="19">
        <f t="shared" si="9"/>
        <v>8</v>
      </c>
      <c r="G121" s="19">
        <f t="shared" si="10"/>
        <v>76</v>
      </c>
      <c r="H121" s="19">
        <f t="shared" si="11"/>
        <v>94</v>
      </c>
      <c r="I121" s="9">
        <f t="shared" si="12"/>
        <v>-18</v>
      </c>
      <c r="J121" s="10">
        <f t="shared" si="7"/>
        <v>4.0382707294022371</v>
      </c>
      <c r="K121" s="10">
        <f t="shared" si="13"/>
        <v>485.68537674242731</v>
      </c>
      <c r="M121" s="24" t="s">
        <v>36</v>
      </c>
      <c r="N121" s="22">
        <v>94</v>
      </c>
      <c r="O121" s="22" t="s">
        <v>49</v>
      </c>
      <c r="P121" s="22">
        <v>76</v>
      </c>
    </row>
    <row r="122" spans="5:16" x14ac:dyDescent="0.3">
      <c r="E122" s="19">
        <f t="shared" si="8"/>
        <v>24</v>
      </c>
      <c r="F122" s="19">
        <f t="shared" si="9"/>
        <v>4</v>
      </c>
      <c r="G122" s="19">
        <f t="shared" si="10"/>
        <v>106</v>
      </c>
      <c r="H122" s="19">
        <f t="shared" si="11"/>
        <v>112</v>
      </c>
      <c r="I122" s="9">
        <f t="shared" si="12"/>
        <v>-6</v>
      </c>
      <c r="J122" s="10">
        <f t="shared" si="7"/>
        <v>-2.5106860401661124</v>
      </c>
      <c r="K122" s="10">
        <f t="shared" si="13"/>
        <v>12.175311910291645</v>
      </c>
      <c r="M122" s="24" t="s">
        <v>32</v>
      </c>
      <c r="N122" s="22">
        <v>112</v>
      </c>
      <c r="O122" s="22" t="s">
        <v>50</v>
      </c>
      <c r="P122" s="22">
        <v>106</v>
      </c>
    </row>
    <row r="123" spans="5:16" x14ac:dyDescent="0.3">
      <c r="E123" s="19">
        <f t="shared" si="8"/>
        <v>18</v>
      </c>
      <c r="F123" s="19">
        <f t="shared" si="9"/>
        <v>2</v>
      </c>
      <c r="G123" s="19">
        <f t="shared" si="10"/>
        <v>102</v>
      </c>
      <c r="H123" s="19">
        <f t="shared" si="11"/>
        <v>97</v>
      </c>
      <c r="I123" s="9">
        <f t="shared" si="12"/>
        <v>5</v>
      </c>
      <c r="J123" s="10">
        <f t="shared" si="7"/>
        <v>5.0551761880660511</v>
      </c>
      <c r="K123" s="10">
        <f t="shared" si="13"/>
        <v>3.0444117295002362E-3</v>
      </c>
      <c r="M123" s="24" t="s">
        <v>30</v>
      </c>
      <c r="N123" s="22">
        <v>97</v>
      </c>
      <c r="O123" s="22" t="s">
        <v>68</v>
      </c>
      <c r="P123" s="22">
        <v>102</v>
      </c>
    </row>
    <row r="124" spans="5:16" x14ac:dyDescent="0.3">
      <c r="E124" s="19">
        <f t="shared" si="8"/>
        <v>7</v>
      </c>
      <c r="F124" s="19">
        <f t="shared" si="9"/>
        <v>15</v>
      </c>
      <c r="G124" s="19">
        <f t="shared" si="10"/>
        <v>93</v>
      </c>
      <c r="H124" s="19">
        <f t="shared" si="11"/>
        <v>98</v>
      </c>
      <c r="I124" s="9">
        <f t="shared" si="12"/>
        <v>-5</v>
      </c>
      <c r="J124" s="10">
        <f t="shared" si="7"/>
        <v>1.561128586902663</v>
      </c>
      <c r="K124" s="10">
        <f t="shared" si="13"/>
        <v>43.048408333871343</v>
      </c>
      <c r="M124" s="24" t="s">
        <v>43</v>
      </c>
      <c r="N124" s="22">
        <v>98</v>
      </c>
      <c r="O124" s="22" t="s">
        <v>35</v>
      </c>
      <c r="P124" s="22">
        <v>93</v>
      </c>
    </row>
    <row r="125" spans="5:16" x14ac:dyDescent="0.3">
      <c r="E125" s="19">
        <f t="shared" si="8"/>
        <v>27</v>
      </c>
      <c r="F125" s="19">
        <f t="shared" si="9"/>
        <v>20</v>
      </c>
      <c r="G125" s="19">
        <f t="shared" si="10"/>
        <v>100</v>
      </c>
      <c r="H125" s="19">
        <f t="shared" si="11"/>
        <v>104</v>
      </c>
      <c r="I125" s="9">
        <f t="shared" si="12"/>
        <v>-4</v>
      </c>
      <c r="J125" s="10">
        <f t="shared" si="7"/>
        <v>6.1597414215666451</v>
      </c>
      <c r="K125" s="10">
        <f t="shared" si="13"/>
        <v>103.22034575309704</v>
      </c>
      <c r="M125" s="24" t="s">
        <v>67</v>
      </c>
      <c r="N125" s="22">
        <v>104</v>
      </c>
      <c r="O125" s="22" t="s">
        <v>53</v>
      </c>
      <c r="P125" s="22">
        <v>100</v>
      </c>
    </row>
    <row r="126" spans="5:16" x14ac:dyDescent="0.3">
      <c r="E126" s="19">
        <f t="shared" si="8"/>
        <v>8</v>
      </c>
      <c r="F126" s="19">
        <f t="shared" si="9"/>
        <v>22</v>
      </c>
      <c r="G126" s="19">
        <f t="shared" si="10"/>
        <v>106</v>
      </c>
      <c r="H126" s="19">
        <f t="shared" si="11"/>
        <v>110</v>
      </c>
      <c r="I126" s="9">
        <f t="shared" si="12"/>
        <v>-4</v>
      </c>
      <c r="J126" s="10">
        <f t="shared" si="7"/>
        <v>6.0198154987270502</v>
      </c>
      <c r="K126" s="10">
        <f t="shared" si="13"/>
        <v>100.3967026285308</v>
      </c>
      <c r="M126" s="24" t="s">
        <v>48</v>
      </c>
      <c r="N126" s="22">
        <v>110</v>
      </c>
      <c r="O126" s="22" t="s">
        <v>36</v>
      </c>
      <c r="P126" s="22">
        <v>106</v>
      </c>
    </row>
    <row r="127" spans="5:16" x14ac:dyDescent="0.3">
      <c r="E127" s="19">
        <f t="shared" si="8"/>
        <v>11</v>
      </c>
      <c r="F127" s="19">
        <f t="shared" si="9"/>
        <v>6</v>
      </c>
      <c r="G127" s="19">
        <f t="shared" si="10"/>
        <v>103</v>
      </c>
      <c r="H127" s="19">
        <f t="shared" si="11"/>
        <v>83</v>
      </c>
      <c r="I127" s="9">
        <f t="shared" si="12"/>
        <v>20</v>
      </c>
      <c r="J127" s="10">
        <f t="shared" si="7"/>
        <v>6.7620969986076691</v>
      </c>
      <c r="K127" s="10">
        <f t="shared" si="13"/>
        <v>175.24207587427207</v>
      </c>
      <c r="M127" s="24" t="s">
        <v>34</v>
      </c>
      <c r="N127" s="22">
        <v>83</v>
      </c>
      <c r="O127" s="22" t="s">
        <v>39</v>
      </c>
      <c r="P127" s="22">
        <v>103</v>
      </c>
    </row>
    <row r="128" spans="5:16" x14ac:dyDescent="0.3">
      <c r="E128" s="19">
        <f t="shared" si="8"/>
        <v>13</v>
      </c>
      <c r="F128" s="19">
        <f t="shared" si="9"/>
        <v>24</v>
      </c>
      <c r="G128" s="19">
        <f t="shared" si="10"/>
        <v>114</v>
      </c>
      <c r="H128" s="19">
        <f t="shared" si="11"/>
        <v>102</v>
      </c>
      <c r="I128" s="9">
        <f t="shared" si="12"/>
        <v>12</v>
      </c>
      <c r="J128" s="10">
        <f t="shared" si="7"/>
        <v>10.454827647212165</v>
      </c>
      <c r="K128" s="10">
        <f t="shared" si="13"/>
        <v>2.3875575998198948</v>
      </c>
      <c r="M128" s="24" t="s">
        <v>50</v>
      </c>
      <c r="N128" s="22">
        <v>102</v>
      </c>
      <c r="O128" s="22" t="s">
        <v>41</v>
      </c>
      <c r="P128" s="22">
        <v>114</v>
      </c>
    </row>
    <row r="129" spans="5:16" x14ac:dyDescent="0.3">
      <c r="E129" s="19">
        <f t="shared" si="8"/>
        <v>14</v>
      </c>
      <c r="F129" s="19">
        <f t="shared" si="9"/>
        <v>20</v>
      </c>
      <c r="G129" s="19">
        <f t="shared" si="10"/>
        <v>105</v>
      </c>
      <c r="H129" s="19">
        <f t="shared" si="11"/>
        <v>95</v>
      </c>
      <c r="I129" s="9">
        <f t="shared" si="12"/>
        <v>10</v>
      </c>
      <c r="J129" s="10">
        <f t="shared" si="7"/>
        <v>3.8154429756295314</v>
      </c>
      <c r="K129" s="10">
        <f t="shared" si="13"/>
        <v>38.248745587690102</v>
      </c>
      <c r="M129" s="24" t="s">
        <v>67</v>
      </c>
      <c r="N129" s="22">
        <v>95</v>
      </c>
      <c r="O129" s="22" t="s">
        <v>42</v>
      </c>
      <c r="P129" s="22">
        <v>105</v>
      </c>
    </row>
    <row r="130" spans="5:16" x14ac:dyDescent="0.3">
      <c r="E130" s="19">
        <f t="shared" si="8"/>
        <v>17</v>
      </c>
      <c r="F130" s="19">
        <f t="shared" si="9"/>
        <v>9</v>
      </c>
      <c r="G130" s="19">
        <f t="shared" si="10"/>
        <v>98</v>
      </c>
      <c r="H130" s="19">
        <f t="shared" si="11"/>
        <v>106</v>
      </c>
      <c r="I130" s="9">
        <f t="shared" si="12"/>
        <v>-8</v>
      </c>
      <c r="J130" s="10">
        <f t="shared" si="7"/>
        <v>7.9058984283486122E-2</v>
      </c>
      <c r="K130" s="10">
        <f t="shared" si="13"/>
        <v>65.271194071531724</v>
      </c>
      <c r="M130" s="24" t="s">
        <v>37</v>
      </c>
      <c r="N130" s="22">
        <v>106</v>
      </c>
      <c r="O130" s="22" t="s">
        <v>45</v>
      </c>
      <c r="P130" s="22">
        <v>98</v>
      </c>
    </row>
    <row r="131" spans="5:16" x14ac:dyDescent="0.3">
      <c r="E131" s="19">
        <f t="shared" si="8"/>
        <v>19</v>
      </c>
      <c r="F131" s="19">
        <f t="shared" si="9"/>
        <v>21</v>
      </c>
      <c r="G131" s="19">
        <f t="shared" si="10"/>
        <v>95</v>
      </c>
      <c r="H131" s="19">
        <f t="shared" si="11"/>
        <v>110</v>
      </c>
      <c r="I131" s="9">
        <f t="shared" si="12"/>
        <v>-15</v>
      </c>
      <c r="J131" s="10">
        <f t="shared" si="7"/>
        <v>-9.0403041329688474</v>
      </c>
      <c r="K131" s="10">
        <f t="shared" si="13"/>
        <v>35.517974827508205</v>
      </c>
      <c r="M131" s="24" t="s">
        <v>47</v>
      </c>
      <c r="N131" s="22">
        <v>110</v>
      </c>
      <c r="O131" s="22" t="s">
        <v>46</v>
      </c>
      <c r="P131" s="22">
        <v>95</v>
      </c>
    </row>
    <row r="132" spans="5:16" x14ac:dyDescent="0.3">
      <c r="E132" s="19">
        <f t="shared" si="8"/>
        <v>23</v>
      </c>
      <c r="F132" s="19">
        <f t="shared" si="9"/>
        <v>29</v>
      </c>
      <c r="G132" s="19">
        <f t="shared" si="10"/>
        <v>99</v>
      </c>
      <c r="H132" s="19">
        <f t="shared" si="11"/>
        <v>93</v>
      </c>
      <c r="I132" s="9">
        <f t="shared" si="12"/>
        <v>6</v>
      </c>
      <c r="J132" s="10">
        <f t="shared" si="7"/>
        <v>-0.58692880283272197</v>
      </c>
      <c r="K132" s="10">
        <f t="shared" si="13"/>
        <v>43.387631053587313</v>
      </c>
      <c r="M132" s="24" t="s">
        <v>55</v>
      </c>
      <c r="N132" s="22">
        <v>93</v>
      </c>
      <c r="O132" s="22" t="s">
        <v>49</v>
      </c>
      <c r="P132" s="22">
        <v>99</v>
      </c>
    </row>
    <row r="133" spans="5:16" x14ac:dyDescent="0.3">
      <c r="E133" s="19">
        <f t="shared" si="8"/>
        <v>25</v>
      </c>
      <c r="F133" s="19">
        <f t="shared" si="9"/>
        <v>10</v>
      </c>
      <c r="G133" s="19">
        <f t="shared" si="10"/>
        <v>119</v>
      </c>
      <c r="H133" s="19">
        <f t="shared" si="11"/>
        <v>117</v>
      </c>
      <c r="I133" s="9">
        <f t="shared" si="12"/>
        <v>2</v>
      </c>
      <c r="J133" s="10">
        <f t="shared" si="7"/>
        <v>-2.9935192634348398</v>
      </c>
      <c r="K133" s="10">
        <f t="shared" si="13"/>
        <v>24.935234634294819</v>
      </c>
      <c r="M133" s="24" t="s">
        <v>38</v>
      </c>
      <c r="N133" s="22">
        <v>117</v>
      </c>
      <c r="O133" s="22" t="s">
        <v>51</v>
      </c>
      <c r="P133" s="22">
        <v>119</v>
      </c>
    </row>
    <row r="134" spans="5:16" x14ac:dyDescent="0.3">
      <c r="E134" s="19">
        <f t="shared" si="8"/>
        <v>26</v>
      </c>
      <c r="F134" s="19">
        <f t="shared" si="9"/>
        <v>1</v>
      </c>
      <c r="G134" s="19">
        <f t="shared" si="10"/>
        <v>96</v>
      </c>
      <c r="H134" s="19">
        <f t="shared" si="11"/>
        <v>112</v>
      </c>
      <c r="I134" s="9">
        <f t="shared" si="12"/>
        <v>-16</v>
      </c>
      <c r="J134" s="10">
        <f t="shared" ref="J134:J197" si="14">VLOOKUP(E134,RatingTable,3)-VLOOKUP(F134,RatingTable,3)+Home_team_advantage</f>
        <v>-0.95520939463431498</v>
      </c>
      <c r="K134" s="10">
        <f t="shared" si="13"/>
        <v>226.3457243592996</v>
      </c>
      <c r="M134" s="24" t="s">
        <v>29</v>
      </c>
      <c r="N134" s="22">
        <v>112</v>
      </c>
      <c r="O134" s="22" t="s">
        <v>52</v>
      </c>
      <c r="P134" s="22">
        <v>96</v>
      </c>
    </row>
    <row r="135" spans="5:16" x14ac:dyDescent="0.3">
      <c r="E135" s="19">
        <f t="shared" ref="E135:E198" si="15">INDEX($A$5:$A$34,MATCH(O135,$B$5:$B$34,0),1)</f>
        <v>2</v>
      </c>
      <c r="F135" s="19">
        <f t="shared" ref="F135:F198" si="16">INDEX($A$5:$A$34,MATCH(M135,$B$5:$B$34,0),1)</f>
        <v>28</v>
      </c>
      <c r="G135" s="19">
        <f t="shared" ref="G135:G198" si="17">P135</f>
        <v>107</v>
      </c>
      <c r="H135" s="19">
        <f t="shared" ref="H135:H198" si="18">N135</f>
        <v>89</v>
      </c>
      <c r="I135" s="9">
        <f t="shared" ref="I135:I198" si="19">G135-H135</f>
        <v>18</v>
      </c>
      <c r="J135" s="10">
        <f t="shared" si="14"/>
        <v>4.599596985265217</v>
      </c>
      <c r="K135" s="10">
        <f t="shared" ref="K135:K198" si="20">(I135-J135)^2</f>
        <v>179.57080095731305</v>
      </c>
      <c r="M135" s="24" t="s">
        <v>54</v>
      </c>
      <c r="N135" s="22">
        <v>89</v>
      </c>
      <c r="O135" s="22" t="s">
        <v>30</v>
      </c>
      <c r="P135" s="22">
        <v>107</v>
      </c>
    </row>
    <row r="136" spans="5:16" x14ac:dyDescent="0.3">
      <c r="E136" s="19">
        <f t="shared" si="15"/>
        <v>3</v>
      </c>
      <c r="F136" s="19">
        <f t="shared" si="16"/>
        <v>14</v>
      </c>
      <c r="G136" s="19">
        <f t="shared" si="17"/>
        <v>87</v>
      </c>
      <c r="H136" s="19">
        <f t="shared" si="18"/>
        <v>94</v>
      </c>
      <c r="I136" s="9">
        <f t="shared" si="19"/>
        <v>-7</v>
      </c>
      <c r="J136" s="10">
        <f t="shared" si="14"/>
        <v>-10.394523526452877</v>
      </c>
      <c r="K136" s="10">
        <f t="shared" si="20"/>
        <v>11.522789971642078</v>
      </c>
      <c r="M136" s="24" t="s">
        <v>42</v>
      </c>
      <c r="N136" s="22">
        <v>94</v>
      </c>
      <c r="O136" s="22" t="s">
        <v>31</v>
      </c>
      <c r="P136" s="22">
        <v>87</v>
      </c>
    </row>
    <row r="137" spans="5:16" x14ac:dyDescent="0.3">
      <c r="E137" s="19">
        <f t="shared" si="15"/>
        <v>5</v>
      </c>
      <c r="F137" s="19">
        <f t="shared" si="16"/>
        <v>6</v>
      </c>
      <c r="G137" s="19">
        <f t="shared" si="17"/>
        <v>95</v>
      </c>
      <c r="H137" s="19">
        <f t="shared" si="18"/>
        <v>103</v>
      </c>
      <c r="I137" s="9">
        <f t="shared" si="19"/>
        <v>-8</v>
      </c>
      <c r="J137" s="10">
        <f t="shared" si="14"/>
        <v>-1.4121566411967224</v>
      </c>
      <c r="K137" s="10">
        <f t="shared" si="20"/>
        <v>43.399680120128458</v>
      </c>
      <c r="M137" s="24" t="s">
        <v>34</v>
      </c>
      <c r="N137" s="22">
        <v>103</v>
      </c>
      <c r="O137" s="22" t="s">
        <v>33</v>
      </c>
      <c r="P137" s="22">
        <v>95</v>
      </c>
    </row>
    <row r="138" spans="5:16" x14ac:dyDescent="0.3">
      <c r="E138" s="19">
        <f t="shared" si="15"/>
        <v>12</v>
      </c>
      <c r="F138" s="19">
        <f t="shared" si="16"/>
        <v>4</v>
      </c>
      <c r="G138" s="19">
        <f t="shared" si="17"/>
        <v>101</v>
      </c>
      <c r="H138" s="19">
        <f t="shared" si="18"/>
        <v>80</v>
      </c>
      <c r="I138" s="9">
        <f t="shared" si="19"/>
        <v>21</v>
      </c>
      <c r="J138" s="10">
        <f t="shared" si="14"/>
        <v>9.6686852324729902</v>
      </c>
      <c r="K138" s="10">
        <f t="shared" si="20"/>
        <v>128.39869436077569</v>
      </c>
      <c r="M138" s="24" t="s">
        <v>32</v>
      </c>
      <c r="N138" s="22">
        <v>80</v>
      </c>
      <c r="O138" s="22" t="s">
        <v>40</v>
      </c>
      <c r="P138" s="22">
        <v>101</v>
      </c>
    </row>
    <row r="139" spans="5:16" x14ac:dyDescent="0.3">
      <c r="E139" s="19">
        <f t="shared" si="15"/>
        <v>16</v>
      </c>
      <c r="F139" s="19">
        <f t="shared" si="16"/>
        <v>19</v>
      </c>
      <c r="G139" s="19">
        <f t="shared" si="17"/>
        <v>117</v>
      </c>
      <c r="H139" s="19">
        <f t="shared" si="18"/>
        <v>113</v>
      </c>
      <c r="I139" s="9">
        <f t="shared" si="19"/>
        <v>4</v>
      </c>
      <c r="J139" s="10">
        <f t="shared" si="14"/>
        <v>4.5118401511762105</v>
      </c>
      <c r="K139" s="10">
        <f t="shared" si="20"/>
        <v>0.26198034035608603</v>
      </c>
      <c r="M139" s="24" t="s">
        <v>46</v>
      </c>
      <c r="N139" s="22">
        <v>113</v>
      </c>
      <c r="O139" s="22" t="s">
        <v>44</v>
      </c>
      <c r="P139" s="22">
        <v>117</v>
      </c>
    </row>
    <row r="140" spans="5:16" x14ac:dyDescent="0.3">
      <c r="E140" s="19">
        <f t="shared" si="15"/>
        <v>24</v>
      </c>
      <c r="F140" s="19">
        <f t="shared" si="16"/>
        <v>15</v>
      </c>
      <c r="G140" s="19">
        <f t="shared" si="17"/>
        <v>88</v>
      </c>
      <c r="H140" s="19">
        <f t="shared" si="18"/>
        <v>97</v>
      </c>
      <c r="I140" s="9">
        <f t="shared" si="19"/>
        <v>-9</v>
      </c>
      <c r="J140" s="10">
        <f t="shared" si="14"/>
        <v>-9.5559354648282149</v>
      </c>
      <c r="K140" s="10">
        <f t="shared" si="20"/>
        <v>0.30906424105376334</v>
      </c>
      <c r="M140" s="24" t="s">
        <v>43</v>
      </c>
      <c r="N140" s="22">
        <v>97</v>
      </c>
      <c r="O140" s="22" t="s">
        <v>50</v>
      </c>
      <c r="P140" s="22">
        <v>88</v>
      </c>
    </row>
    <row r="141" spans="5:16" x14ac:dyDescent="0.3">
      <c r="E141" s="19">
        <f t="shared" si="15"/>
        <v>27</v>
      </c>
      <c r="F141" s="19">
        <f t="shared" si="16"/>
        <v>7</v>
      </c>
      <c r="G141" s="19">
        <f t="shared" si="17"/>
        <v>126</v>
      </c>
      <c r="H141" s="19">
        <f t="shared" si="18"/>
        <v>100</v>
      </c>
      <c r="I141" s="9">
        <f t="shared" si="19"/>
        <v>26</v>
      </c>
      <c r="J141" s="10">
        <f t="shared" si="14"/>
        <v>4.5232826570604718</v>
      </c>
      <c r="K141" s="10">
        <f t="shared" si="20"/>
        <v>461.24938782851956</v>
      </c>
      <c r="M141" s="24" t="s">
        <v>35</v>
      </c>
      <c r="N141" s="22">
        <v>100</v>
      </c>
      <c r="O141" s="22" t="s">
        <v>53</v>
      </c>
      <c r="P141" s="22">
        <v>126</v>
      </c>
    </row>
    <row r="142" spans="5:16" x14ac:dyDescent="0.3">
      <c r="E142" s="19">
        <f t="shared" si="15"/>
        <v>30</v>
      </c>
      <c r="F142" s="19">
        <f t="shared" si="16"/>
        <v>29</v>
      </c>
      <c r="G142" s="19">
        <f t="shared" si="17"/>
        <v>76</v>
      </c>
      <c r="H142" s="19">
        <f t="shared" si="18"/>
        <v>83</v>
      </c>
      <c r="I142" s="9">
        <f t="shared" si="19"/>
        <v>-7</v>
      </c>
      <c r="J142" s="10">
        <f t="shared" si="14"/>
        <v>0.14030600054716436</v>
      </c>
      <c r="K142" s="10">
        <f t="shared" si="20"/>
        <v>50.983969781449851</v>
      </c>
      <c r="M142" s="24" t="s">
        <v>55</v>
      </c>
      <c r="N142" s="22">
        <v>83</v>
      </c>
      <c r="O142" s="22" t="s">
        <v>56</v>
      </c>
      <c r="P142" s="22">
        <v>76</v>
      </c>
    </row>
    <row r="143" spans="5:16" x14ac:dyDescent="0.3">
      <c r="E143" s="19">
        <f t="shared" si="15"/>
        <v>8</v>
      </c>
      <c r="F143" s="19">
        <f t="shared" si="16"/>
        <v>2</v>
      </c>
      <c r="G143" s="19">
        <f t="shared" si="17"/>
        <v>103</v>
      </c>
      <c r="H143" s="19">
        <f t="shared" si="18"/>
        <v>83</v>
      </c>
      <c r="I143" s="9">
        <f t="shared" si="19"/>
        <v>20</v>
      </c>
      <c r="J143" s="10">
        <f t="shared" si="14"/>
        <v>-0.52270466083296308</v>
      </c>
      <c r="K143" s="10">
        <f t="shared" si="20"/>
        <v>421.18140659577506</v>
      </c>
      <c r="M143" s="24" t="s">
        <v>30</v>
      </c>
      <c r="N143" s="22">
        <v>83</v>
      </c>
      <c r="O143" s="22" t="s">
        <v>36</v>
      </c>
      <c r="P143" s="22">
        <v>103</v>
      </c>
    </row>
    <row r="144" spans="5:16" x14ac:dyDescent="0.3">
      <c r="E144" s="19">
        <f t="shared" si="15"/>
        <v>13</v>
      </c>
      <c r="F144" s="19">
        <f t="shared" si="16"/>
        <v>10</v>
      </c>
      <c r="G144" s="19">
        <f t="shared" si="17"/>
        <v>119</v>
      </c>
      <c r="H144" s="19">
        <f t="shared" si="18"/>
        <v>108</v>
      </c>
      <c r="I144" s="9">
        <f t="shared" si="19"/>
        <v>11</v>
      </c>
      <c r="J144" s="10">
        <f t="shared" si="14"/>
        <v>1.014117344776801</v>
      </c>
      <c r="K144" s="10">
        <f t="shared" si="20"/>
        <v>99.71785240388752</v>
      </c>
      <c r="M144" s="24" t="s">
        <v>38</v>
      </c>
      <c r="N144" s="22">
        <v>108</v>
      </c>
      <c r="O144" s="22" t="s">
        <v>41</v>
      </c>
      <c r="P144" s="22">
        <v>119</v>
      </c>
    </row>
    <row r="145" spans="5:16" x14ac:dyDescent="0.3">
      <c r="E145" s="19">
        <f t="shared" si="15"/>
        <v>20</v>
      </c>
      <c r="F145" s="19">
        <f t="shared" si="16"/>
        <v>11</v>
      </c>
      <c r="G145" s="19">
        <f t="shared" si="17"/>
        <v>88</v>
      </c>
      <c r="H145" s="19">
        <f t="shared" si="18"/>
        <v>76</v>
      </c>
      <c r="I145" s="9">
        <f t="shared" si="19"/>
        <v>12</v>
      </c>
      <c r="J145" s="10">
        <f t="shared" si="14"/>
        <v>3.6531548296628045</v>
      </c>
      <c r="K145" s="10">
        <f t="shared" si="20"/>
        <v>69.669824297581357</v>
      </c>
      <c r="M145" s="24" t="s">
        <v>39</v>
      </c>
      <c r="N145" s="22">
        <v>76</v>
      </c>
      <c r="O145" s="22" t="s">
        <v>67</v>
      </c>
      <c r="P145" s="22">
        <v>88</v>
      </c>
    </row>
    <row r="146" spans="5:16" x14ac:dyDescent="0.3">
      <c r="E146" s="19">
        <f t="shared" si="15"/>
        <v>21</v>
      </c>
      <c r="F146" s="19">
        <f t="shared" si="16"/>
        <v>9</v>
      </c>
      <c r="G146" s="19">
        <f t="shared" si="17"/>
        <v>119</v>
      </c>
      <c r="H146" s="19">
        <f t="shared" si="18"/>
        <v>109</v>
      </c>
      <c r="I146" s="9">
        <f t="shared" si="19"/>
        <v>10</v>
      </c>
      <c r="J146" s="10">
        <f t="shared" si="14"/>
        <v>11.056407470221481</v>
      </c>
      <c r="K146" s="10">
        <f t="shared" si="20"/>
        <v>1.1159967431397502</v>
      </c>
      <c r="M146" s="24" t="s">
        <v>37</v>
      </c>
      <c r="N146" s="22">
        <v>109</v>
      </c>
      <c r="O146" s="22" t="s">
        <v>47</v>
      </c>
      <c r="P146" s="22">
        <v>119</v>
      </c>
    </row>
    <row r="147" spans="5:16" x14ac:dyDescent="0.3">
      <c r="E147" s="19">
        <f t="shared" si="15"/>
        <v>23</v>
      </c>
      <c r="F147" s="19">
        <f t="shared" si="16"/>
        <v>5</v>
      </c>
      <c r="G147" s="19">
        <f t="shared" si="17"/>
        <v>86</v>
      </c>
      <c r="H147" s="19">
        <f t="shared" si="18"/>
        <v>79</v>
      </c>
      <c r="I147" s="9">
        <f t="shared" si="19"/>
        <v>7</v>
      </c>
      <c r="J147" s="10">
        <f t="shared" si="14"/>
        <v>4.585296230821152</v>
      </c>
      <c r="K147" s="10">
        <f t="shared" si="20"/>
        <v>5.8307942928865355</v>
      </c>
      <c r="M147" s="24" t="s">
        <v>33</v>
      </c>
      <c r="N147" s="22">
        <v>79</v>
      </c>
      <c r="O147" s="22" t="s">
        <v>49</v>
      </c>
      <c r="P147" s="22">
        <v>86</v>
      </c>
    </row>
    <row r="148" spans="5:16" x14ac:dyDescent="0.3">
      <c r="E148" s="19">
        <f t="shared" si="15"/>
        <v>25</v>
      </c>
      <c r="F148" s="19">
        <f t="shared" si="16"/>
        <v>4</v>
      </c>
      <c r="G148" s="19">
        <f t="shared" si="17"/>
        <v>102</v>
      </c>
      <c r="H148" s="19">
        <f t="shared" si="18"/>
        <v>94</v>
      </c>
      <c r="I148" s="9">
        <f t="shared" si="19"/>
        <v>8</v>
      </c>
      <c r="J148" s="10">
        <f t="shared" si="14"/>
        <v>0.7134630667891968</v>
      </c>
      <c r="K148" s="10">
        <f t="shared" si="20"/>
        <v>53.093620479045093</v>
      </c>
      <c r="M148" s="24" t="s">
        <v>32</v>
      </c>
      <c r="N148" s="22">
        <v>94</v>
      </c>
      <c r="O148" s="22" t="s">
        <v>51</v>
      </c>
      <c r="P148" s="22">
        <v>102</v>
      </c>
    </row>
    <row r="149" spans="5:16" x14ac:dyDescent="0.3">
      <c r="E149" s="19">
        <f t="shared" si="15"/>
        <v>26</v>
      </c>
      <c r="F149" s="19">
        <f t="shared" si="16"/>
        <v>18</v>
      </c>
      <c r="G149" s="19">
        <f t="shared" si="17"/>
        <v>90</v>
      </c>
      <c r="H149" s="19">
        <f t="shared" si="18"/>
        <v>99</v>
      </c>
      <c r="I149" s="9">
        <f t="shared" si="19"/>
        <v>-9</v>
      </c>
      <c r="J149" s="10">
        <f t="shared" si="14"/>
        <v>-2.2839198306389563</v>
      </c>
      <c r="K149" s="10">
        <f t="shared" si="20"/>
        <v>45.10573284128467</v>
      </c>
      <c r="M149" s="24" t="s">
        <v>68</v>
      </c>
      <c r="N149" s="22">
        <v>99</v>
      </c>
      <c r="O149" s="22" t="s">
        <v>52</v>
      </c>
      <c r="P149" s="22">
        <v>90</v>
      </c>
    </row>
    <row r="150" spans="5:16" x14ac:dyDescent="0.3">
      <c r="E150" s="19">
        <f t="shared" si="15"/>
        <v>28</v>
      </c>
      <c r="F150" s="19">
        <f t="shared" si="16"/>
        <v>22</v>
      </c>
      <c r="G150" s="19">
        <f t="shared" si="17"/>
        <v>97</v>
      </c>
      <c r="H150" s="19">
        <f t="shared" si="18"/>
        <v>86</v>
      </c>
      <c r="I150" s="9">
        <f t="shared" si="19"/>
        <v>11</v>
      </c>
      <c r="J150" s="10">
        <f t="shared" si="14"/>
        <v>8.3890070383852251</v>
      </c>
      <c r="K150" s="10">
        <f t="shared" si="20"/>
        <v>6.8172842456018934</v>
      </c>
      <c r="M150" s="24" t="s">
        <v>48</v>
      </c>
      <c r="N150" s="22">
        <v>86</v>
      </c>
      <c r="O150" s="22" t="s">
        <v>54</v>
      </c>
      <c r="P150" s="22">
        <v>97</v>
      </c>
    </row>
    <row r="151" spans="5:16" x14ac:dyDescent="0.3">
      <c r="E151" s="19">
        <f t="shared" si="15"/>
        <v>1</v>
      </c>
      <c r="F151" s="19">
        <f t="shared" si="16"/>
        <v>22</v>
      </c>
      <c r="G151" s="19">
        <f t="shared" si="17"/>
        <v>81</v>
      </c>
      <c r="H151" s="19">
        <f t="shared" si="18"/>
        <v>72</v>
      </c>
      <c r="I151" s="9">
        <f t="shared" si="19"/>
        <v>9</v>
      </c>
      <c r="J151" s="10">
        <f t="shared" si="14"/>
        <v>10.268985911621423</v>
      </c>
      <c r="K151" s="10">
        <f t="shared" si="20"/>
        <v>1.6103252438936531</v>
      </c>
      <c r="M151" s="24" t="s">
        <v>48</v>
      </c>
      <c r="N151" s="22">
        <v>72</v>
      </c>
      <c r="O151" s="22" t="s">
        <v>29</v>
      </c>
      <c r="P151" s="22">
        <v>81</v>
      </c>
    </row>
    <row r="152" spans="5:16" x14ac:dyDescent="0.3">
      <c r="E152" s="19">
        <f t="shared" si="15"/>
        <v>3</v>
      </c>
      <c r="F152" s="19">
        <f t="shared" si="16"/>
        <v>16</v>
      </c>
      <c r="G152" s="19">
        <f t="shared" si="17"/>
        <v>102</v>
      </c>
      <c r="H152" s="19">
        <f t="shared" si="18"/>
        <v>98</v>
      </c>
      <c r="I152" s="9">
        <f t="shared" si="19"/>
        <v>4</v>
      </c>
      <c r="J152" s="10">
        <f t="shared" si="14"/>
        <v>-4.2447055075653619</v>
      </c>
      <c r="K152" s="10">
        <f t="shared" si="20"/>
        <v>67.975168906478615</v>
      </c>
      <c r="M152" s="24" t="s">
        <v>44</v>
      </c>
      <c r="N152" s="22">
        <v>98</v>
      </c>
      <c r="O152" s="22" t="s">
        <v>31</v>
      </c>
      <c r="P152" s="22">
        <v>102</v>
      </c>
    </row>
    <row r="153" spans="5:16" x14ac:dyDescent="0.3">
      <c r="E153" s="19">
        <f t="shared" si="15"/>
        <v>6</v>
      </c>
      <c r="F153" s="19">
        <f t="shared" si="16"/>
        <v>9</v>
      </c>
      <c r="G153" s="19">
        <f t="shared" si="17"/>
        <v>101</v>
      </c>
      <c r="H153" s="19">
        <f t="shared" si="18"/>
        <v>105</v>
      </c>
      <c r="I153" s="9">
        <f t="shared" si="19"/>
        <v>-4</v>
      </c>
      <c r="J153" s="10">
        <f t="shared" si="14"/>
        <v>1.6701086354615682</v>
      </c>
      <c r="K153" s="10">
        <f t="shared" si="20"/>
        <v>32.150131937935853</v>
      </c>
      <c r="M153" s="24" t="s">
        <v>37</v>
      </c>
      <c r="N153" s="22">
        <v>105</v>
      </c>
      <c r="O153" s="22" t="s">
        <v>34</v>
      </c>
      <c r="P153" s="22">
        <v>101</v>
      </c>
    </row>
    <row r="154" spans="5:16" x14ac:dyDescent="0.3">
      <c r="E154" s="19">
        <f t="shared" si="15"/>
        <v>14</v>
      </c>
      <c r="F154" s="19">
        <f t="shared" si="16"/>
        <v>7</v>
      </c>
      <c r="G154" s="19">
        <f t="shared" si="17"/>
        <v>92</v>
      </c>
      <c r="H154" s="19">
        <f t="shared" si="18"/>
        <v>97</v>
      </c>
      <c r="I154" s="9">
        <f t="shared" si="19"/>
        <v>-5</v>
      </c>
      <c r="J154" s="10">
        <f t="shared" si="14"/>
        <v>2.1789842111233582</v>
      </c>
      <c r="K154" s="10">
        <f t="shared" si="20"/>
        <v>51.53781430355847</v>
      </c>
      <c r="M154" s="24" t="s">
        <v>35</v>
      </c>
      <c r="N154" s="22">
        <v>97</v>
      </c>
      <c r="O154" s="22" t="s">
        <v>42</v>
      </c>
      <c r="P154" s="22">
        <v>92</v>
      </c>
    </row>
    <row r="155" spans="5:16" x14ac:dyDescent="0.3">
      <c r="E155" s="19">
        <f t="shared" si="15"/>
        <v>27</v>
      </c>
      <c r="F155" s="19">
        <f t="shared" si="16"/>
        <v>12</v>
      </c>
      <c r="G155" s="19">
        <f t="shared" si="17"/>
        <v>87</v>
      </c>
      <c r="H155" s="19">
        <f t="shared" si="18"/>
        <v>92</v>
      </c>
      <c r="I155" s="9">
        <f t="shared" si="19"/>
        <v>-5</v>
      </c>
      <c r="J155" s="10">
        <f t="shared" si="14"/>
        <v>3.4609754361522476</v>
      </c>
      <c r="K155" s="10">
        <f t="shared" si="20"/>
        <v>71.588105331171718</v>
      </c>
      <c r="M155" s="24" t="s">
        <v>40</v>
      </c>
      <c r="N155" s="22">
        <v>92</v>
      </c>
      <c r="O155" s="22" t="s">
        <v>53</v>
      </c>
      <c r="P155" s="22">
        <v>87</v>
      </c>
    </row>
    <row r="156" spans="5:16" x14ac:dyDescent="0.3">
      <c r="E156" s="19">
        <f t="shared" si="15"/>
        <v>29</v>
      </c>
      <c r="F156" s="19">
        <f t="shared" si="16"/>
        <v>10</v>
      </c>
      <c r="G156" s="19">
        <f t="shared" si="17"/>
        <v>102</v>
      </c>
      <c r="H156" s="19">
        <f t="shared" si="18"/>
        <v>91</v>
      </c>
      <c r="I156" s="9">
        <f t="shared" si="19"/>
        <v>11</v>
      </c>
      <c r="J156" s="10">
        <f t="shared" si="14"/>
        <v>-0.16920458693355167</v>
      </c>
      <c r="K156" s="10">
        <f t="shared" si="20"/>
        <v>124.75113110477749</v>
      </c>
      <c r="M156" s="24" t="s">
        <v>38</v>
      </c>
      <c r="N156" s="22">
        <v>91</v>
      </c>
      <c r="O156" s="22" t="s">
        <v>55</v>
      </c>
      <c r="P156" s="22">
        <v>102</v>
      </c>
    </row>
    <row r="157" spans="5:16" x14ac:dyDescent="0.3">
      <c r="E157" s="19">
        <f t="shared" si="15"/>
        <v>30</v>
      </c>
      <c r="F157" s="19">
        <f t="shared" si="16"/>
        <v>11</v>
      </c>
      <c r="G157" s="19">
        <f t="shared" si="17"/>
        <v>89</v>
      </c>
      <c r="H157" s="19">
        <f t="shared" si="18"/>
        <v>96</v>
      </c>
      <c r="I157" s="9">
        <f t="shared" si="19"/>
        <v>-7</v>
      </c>
      <c r="J157" s="10">
        <f t="shared" si="14"/>
        <v>-2.8617226056033531</v>
      </c>
      <c r="K157" s="10">
        <f t="shared" si="20"/>
        <v>17.125339792974305</v>
      </c>
      <c r="M157" s="24" t="s">
        <v>39</v>
      </c>
      <c r="N157" s="22">
        <v>96</v>
      </c>
      <c r="O157" s="22" t="s">
        <v>56</v>
      </c>
      <c r="P157" s="22">
        <v>89</v>
      </c>
    </row>
    <row r="158" spans="5:16" x14ac:dyDescent="0.3">
      <c r="E158" s="19">
        <f t="shared" si="15"/>
        <v>13</v>
      </c>
      <c r="F158" s="19">
        <f t="shared" si="16"/>
        <v>18</v>
      </c>
      <c r="G158" s="19">
        <f t="shared" si="17"/>
        <v>95</v>
      </c>
      <c r="H158" s="19">
        <f t="shared" si="18"/>
        <v>90</v>
      </c>
      <c r="I158" s="9">
        <f t="shared" si="19"/>
        <v>5</v>
      </c>
      <c r="J158" s="10">
        <f t="shared" si="14"/>
        <v>3.4536825470915118</v>
      </c>
      <c r="K158" s="10">
        <f t="shared" si="20"/>
        <v>2.3910976651693945</v>
      </c>
      <c r="M158" s="24" t="s">
        <v>68</v>
      </c>
      <c r="N158" s="22">
        <v>90</v>
      </c>
      <c r="O158" s="22" t="s">
        <v>41</v>
      </c>
      <c r="P158" s="22">
        <v>95</v>
      </c>
    </row>
    <row r="159" spans="5:16" x14ac:dyDescent="0.3">
      <c r="E159" s="19">
        <f t="shared" si="15"/>
        <v>19</v>
      </c>
      <c r="F159" s="19">
        <f t="shared" si="16"/>
        <v>20</v>
      </c>
      <c r="G159" s="19">
        <f t="shared" si="17"/>
        <v>80</v>
      </c>
      <c r="H159" s="19">
        <f t="shared" si="18"/>
        <v>102</v>
      </c>
      <c r="I159" s="9">
        <f t="shared" si="19"/>
        <v>-22</v>
      </c>
      <c r="J159" s="10">
        <f t="shared" si="14"/>
        <v>-3.6231732623889799</v>
      </c>
      <c r="K159" s="10">
        <f t="shared" si="20"/>
        <v>337.70776094417522</v>
      </c>
      <c r="M159" s="24" t="s">
        <v>67</v>
      </c>
      <c r="N159" s="22">
        <v>102</v>
      </c>
      <c r="O159" s="22" t="s">
        <v>46</v>
      </c>
      <c r="P159" s="22">
        <v>80</v>
      </c>
    </row>
    <row r="160" spans="5:16" x14ac:dyDescent="0.3">
      <c r="E160" s="19">
        <f t="shared" si="15"/>
        <v>23</v>
      </c>
      <c r="F160" s="19">
        <f t="shared" si="16"/>
        <v>28</v>
      </c>
      <c r="G160" s="19">
        <f t="shared" si="17"/>
        <v>106</v>
      </c>
      <c r="H160" s="19">
        <f t="shared" si="18"/>
        <v>98</v>
      </c>
      <c r="I160" s="9">
        <f t="shared" si="19"/>
        <v>8</v>
      </c>
      <c r="J160" s="10">
        <f t="shared" si="14"/>
        <v>1.6690791897440618</v>
      </c>
      <c r="K160" s="10">
        <f t="shared" si="20"/>
        <v>40.080558305731699</v>
      </c>
      <c r="M160" s="24" t="s">
        <v>54</v>
      </c>
      <c r="N160" s="22">
        <v>98</v>
      </c>
      <c r="O160" s="22" t="s">
        <v>49</v>
      </c>
      <c r="P160" s="22">
        <v>106</v>
      </c>
    </row>
    <row r="161" spans="5:16" x14ac:dyDescent="0.3">
      <c r="E161" s="19">
        <f t="shared" si="15"/>
        <v>1</v>
      </c>
      <c r="F161" s="19">
        <f t="shared" si="16"/>
        <v>30</v>
      </c>
      <c r="G161" s="19">
        <f t="shared" si="17"/>
        <v>101</v>
      </c>
      <c r="H161" s="19">
        <f t="shared" si="18"/>
        <v>100</v>
      </c>
      <c r="I161" s="9">
        <f t="shared" si="19"/>
        <v>1</v>
      </c>
      <c r="J161" s="10">
        <f t="shared" si="14"/>
        <v>5.9297487442026782</v>
      </c>
      <c r="K161" s="10">
        <f t="shared" si="20"/>
        <v>24.302422680967883</v>
      </c>
      <c r="M161" s="24" t="s">
        <v>56</v>
      </c>
      <c r="N161" s="22">
        <v>100</v>
      </c>
      <c r="O161" s="22" t="s">
        <v>29</v>
      </c>
      <c r="P161" s="22">
        <v>101</v>
      </c>
    </row>
    <row r="162" spans="5:16" x14ac:dyDescent="0.3">
      <c r="E162" s="19">
        <f t="shared" si="15"/>
        <v>2</v>
      </c>
      <c r="F162" s="19">
        <f t="shared" si="16"/>
        <v>27</v>
      </c>
      <c r="G162" s="19">
        <f t="shared" si="17"/>
        <v>100</v>
      </c>
      <c r="H162" s="19">
        <f t="shared" si="18"/>
        <v>112</v>
      </c>
      <c r="I162" s="9">
        <f t="shared" si="19"/>
        <v>-12</v>
      </c>
      <c r="J162" s="10">
        <f t="shared" si="14"/>
        <v>-4.025252000601105</v>
      </c>
      <c r="K162" s="10">
        <f t="shared" si="20"/>
        <v>63.596605653916676</v>
      </c>
      <c r="M162" s="24" t="s">
        <v>53</v>
      </c>
      <c r="N162" s="22">
        <v>112</v>
      </c>
      <c r="O162" s="22" t="s">
        <v>30</v>
      </c>
      <c r="P162" s="22">
        <v>100</v>
      </c>
    </row>
    <row r="163" spans="5:16" x14ac:dyDescent="0.3">
      <c r="E163" s="19">
        <f t="shared" si="15"/>
        <v>3</v>
      </c>
      <c r="F163" s="19">
        <f t="shared" si="16"/>
        <v>28</v>
      </c>
      <c r="G163" s="19">
        <f t="shared" si="17"/>
        <v>98</v>
      </c>
      <c r="H163" s="19">
        <f t="shared" si="18"/>
        <v>97</v>
      </c>
      <c r="I163" s="9">
        <f t="shared" si="19"/>
        <v>1</v>
      </c>
      <c r="J163" s="10">
        <f t="shared" si="14"/>
        <v>-4.1139729865236685</v>
      </c>
      <c r="K163" s="10">
        <f t="shared" si="20"/>
        <v>26.152719706893809</v>
      </c>
      <c r="M163" s="24" t="s">
        <v>54</v>
      </c>
      <c r="N163" s="22">
        <v>97</v>
      </c>
      <c r="O163" s="22" t="s">
        <v>31</v>
      </c>
      <c r="P163" s="22">
        <v>98</v>
      </c>
    </row>
    <row r="164" spans="5:16" x14ac:dyDescent="0.3">
      <c r="E164" s="19">
        <f t="shared" si="15"/>
        <v>5</v>
      </c>
      <c r="F164" s="19">
        <f t="shared" si="16"/>
        <v>23</v>
      </c>
      <c r="G164" s="19">
        <f t="shared" si="17"/>
        <v>92</v>
      </c>
      <c r="H164" s="19">
        <f t="shared" si="18"/>
        <v>83</v>
      </c>
      <c r="I164" s="9">
        <f t="shared" si="19"/>
        <v>9</v>
      </c>
      <c r="J164" s="10">
        <f t="shared" si="14"/>
        <v>1.8607876332692768</v>
      </c>
      <c r="K164" s="10">
        <f t="shared" si="20"/>
        <v>50.968353217280885</v>
      </c>
      <c r="M164" s="24" t="s">
        <v>49</v>
      </c>
      <c r="N164" s="22">
        <v>83</v>
      </c>
      <c r="O164" s="22" t="s">
        <v>33</v>
      </c>
      <c r="P164" s="22">
        <v>92</v>
      </c>
    </row>
    <row r="165" spans="5:16" x14ac:dyDescent="0.3">
      <c r="E165" s="19">
        <f t="shared" si="15"/>
        <v>6</v>
      </c>
      <c r="F165" s="19">
        <f t="shared" si="16"/>
        <v>20</v>
      </c>
      <c r="G165" s="19">
        <f t="shared" si="17"/>
        <v>114</v>
      </c>
      <c r="H165" s="19">
        <f t="shared" si="18"/>
        <v>111</v>
      </c>
      <c r="I165" s="9">
        <f t="shared" si="19"/>
        <v>3</v>
      </c>
      <c r="J165" s="10">
        <f t="shared" si="14"/>
        <v>-0.74612603213483064</v>
      </c>
      <c r="K165" s="10">
        <f t="shared" si="20"/>
        <v>14.033460248638249</v>
      </c>
      <c r="M165" s="24" t="s">
        <v>67</v>
      </c>
      <c r="N165" s="22">
        <v>111</v>
      </c>
      <c r="O165" s="22" t="s">
        <v>34</v>
      </c>
      <c r="P165" s="22">
        <v>114</v>
      </c>
    </row>
    <row r="166" spans="5:16" x14ac:dyDescent="0.3">
      <c r="E166" s="19">
        <f t="shared" si="15"/>
        <v>9</v>
      </c>
      <c r="F166" s="19">
        <f t="shared" si="16"/>
        <v>18</v>
      </c>
      <c r="G166" s="19">
        <f t="shared" si="17"/>
        <v>102</v>
      </c>
      <c r="H166" s="19">
        <f t="shared" si="18"/>
        <v>93</v>
      </c>
      <c r="I166" s="9">
        <f t="shared" si="19"/>
        <v>9</v>
      </c>
      <c r="J166" s="10">
        <f t="shared" si="14"/>
        <v>3.286267451552868</v>
      </c>
      <c r="K166" s="10">
        <f t="shared" si="20"/>
        <v>32.646739635184154</v>
      </c>
      <c r="M166" s="24" t="s">
        <v>68</v>
      </c>
      <c r="N166" s="22">
        <v>93</v>
      </c>
      <c r="O166" s="22" t="s">
        <v>37</v>
      </c>
      <c r="P166" s="22">
        <v>102</v>
      </c>
    </row>
    <row r="167" spans="5:16" x14ac:dyDescent="0.3">
      <c r="E167" s="19">
        <f t="shared" si="15"/>
        <v>10</v>
      </c>
      <c r="F167" s="19">
        <f t="shared" si="16"/>
        <v>4</v>
      </c>
      <c r="G167" s="19">
        <f t="shared" si="17"/>
        <v>93</v>
      </c>
      <c r="H167" s="19">
        <f t="shared" si="18"/>
        <v>89</v>
      </c>
      <c r="I167" s="9">
        <f t="shared" si="19"/>
        <v>4</v>
      </c>
      <c r="J167" s="10">
        <f t="shared" si="14"/>
        <v>6.9300242622692512</v>
      </c>
      <c r="K167" s="10">
        <f t="shared" si="20"/>
        <v>8.5850421774864696</v>
      </c>
      <c r="M167" s="24" t="s">
        <v>32</v>
      </c>
      <c r="N167" s="22">
        <v>89</v>
      </c>
      <c r="O167" s="22" t="s">
        <v>38</v>
      </c>
      <c r="P167" s="22">
        <v>93</v>
      </c>
    </row>
    <row r="168" spans="5:16" x14ac:dyDescent="0.3">
      <c r="E168" s="19">
        <f t="shared" si="15"/>
        <v>11</v>
      </c>
      <c r="F168" s="19">
        <f t="shared" si="16"/>
        <v>19</v>
      </c>
      <c r="G168" s="19">
        <f t="shared" si="17"/>
        <v>115</v>
      </c>
      <c r="H168" s="19">
        <f t="shared" si="18"/>
        <v>107</v>
      </c>
      <c r="I168" s="9">
        <f t="shared" si="19"/>
        <v>8</v>
      </c>
      <c r="J168" s="10">
        <f t="shared" si="14"/>
        <v>9.6391442288618183</v>
      </c>
      <c r="K168" s="10">
        <f t="shared" si="20"/>
        <v>2.686793803011005</v>
      </c>
      <c r="M168" s="24" t="s">
        <v>46</v>
      </c>
      <c r="N168" s="22">
        <v>107</v>
      </c>
      <c r="O168" s="22" t="s">
        <v>39</v>
      </c>
      <c r="P168" s="22">
        <v>115</v>
      </c>
    </row>
    <row r="169" spans="5:16" x14ac:dyDescent="0.3">
      <c r="E169" s="19">
        <f t="shared" si="15"/>
        <v>15</v>
      </c>
      <c r="F169" s="19">
        <f t="shared" si="16"/>
        <v>16</v>
      </c>
      <c r="G169" s="19">
        <f t="shared" si="17"/>
        <v>113</v>
      </c>
      <c r="H169" s="19">
        <f t="shared" si="18"/>
        <v>106</v>
      </c>
      <c r="I169" s="9">
        <f t="shared" si="19"/>
        <v>7</v>
      </c>
      <c r="J169" s="10">
        <f t="shared" si="14"/>
        <v>12.078831016997137</v>
      </c>
      <c r="K169" s="10">
        <f t="shared" si="20"/>
        <v>25.794524499212173</v>
      </c>
      <c r="M169" s="24" t="s">
        <v>44</v>
      </c>
      <c r="N169" s="22">
        <v>106</v>
      </c>
      <c r="O169" s="22" t="s">
        <v>43</v>
      </c>
      <c r="P169" s="22">
        <v>113</v>
      </c>
    </row>
    <row r="170" spans="5:16" x14ac:dyDescent="0.3">
      <c r="E170" s="19">
        <f t="shared" si="15"/>
        <v>17</v>
      </c>
      <c r="F170" s="19">
        <f t="shared" si="16"/>
        <v>7</v>
      </c>
      <c r="G170" s="19">
        <f t="shared" si="17"/>
        <v>94</v>
      </c>
      <c r="H170" s="19">
        <f t="shared" si="18"/>
        <v>101</v>
      </c>
      <c r="I170" s="9">
        <f t="shared" si="19"/>
        <v>-7</v>
      </c>
      <c r="J170" s="10">
        <f t="shared" si="14"/>
        <v>-3.9736344478190859</v>
      </c>
      <c r="K170" s="10">
        <f t="shared" si="20"/>
        <v>9.1588884554272898</v>
      </c>
      <c r="M170" s="24" t="s">
        <v>35</v>
      </c>
      <c r="N170" s="22">
        <v>101</v>
      </c>
      <c r="O170" s="22" t="s">
        <v>45</v>
      </c>
      <c r="P170" s="22">
        <v>94</v>
      </c>
    </row>
    <row r="171" spans="5:16" x14ac:dyDescent="0.3">
      <c r="E171" s="19">
        <f t="shared" si="15"/>
        <v>21</v>
      </c>
      <c r="F171" s="19">
        <f t="shared" si="16"/>
        <v>12</v>
      </c>
      <c r="G171" s="19">
        <f t="shared" si="17"/>
        <v>117</v>
      </c>
      <c r="H171" s="19">
        <f t="shared" si="18"/>
        <v>111</v>
      </c>
      <c r="I171" s="9">
        <f t="shared" si="19"/>
        <v>6</v>
      </c>
      <c r="J171" s="10">
        <f t="shared" si="14"/>
        <v>5.9414068172106855</v>
      </c>
      <c r="K171" s="10">
        <f t="shared" si="20"/>
        <v>3.4331610693820172E-3</v>
      </c>
      <c r="M171" s="24" t="s">
        <v>40</v>
      </c>
      <c r="N171" s="22">
        <v>111</v>
      </c>
      <c r="O171" s="22" t="s">
        <v>47</v>
      </c>
      <c r="P171" s="22">
        <v>117</v>
      </c>
    </row>
    <row r="172" spans="5:16" x14ac:dyDescent="0.3">
      <c r="E172" s="19">
        <f t="shared" si="15"/>
        <v>22</v>
      </c>
      <c r="F172" s="19">
        <f t="shared" si="16"/>
        <v>8</v>
      </c>
      <c r="G172" s="19">
        <f t="shared" si="17"/>
        <v>90</v>
      </c>
      <c r="H172" s="19">
        <f t="shared" si="18"/>
        <v>74</v>
      </c>
      <c r="I172" s="9">
        <f t="shared" si="19"/>
        <v>16</v>
      </c>
      <c r="J172" s="10">
        <f t="shared" si="14"/>
        <v>0.42626836536337853</v>
      </c>
      <c r="K172" s="10">
        <f t="shared" si="20"/>
        <v>242.54111702768145</v>
      </c>
      <c r="M172" s="24" t="s">
        <v>36</v>
      </c>
      <c r="N172" s="22">
        <v>74</v>
      </c>
      <c r="O172" s="22" t="s">
        <v>48</v>
      </c>
      <c r="P172" s="22">
        <v>90</v>
      </c>
    </row>
    <row r="173" spans="5:16" x14ac:dyDescent="0.3">
      <c r="E173" s="19">
        <f t="shared" si="15"/>
        <v>24</v>
      </c>
      <c r="F173" s="19">
        <f t="shared" si="16"/>
        <v>25</v>
      </c>
      <c r="G173" s="19">
        <f t="shared" si="17"/>
        <v>114</v>
      </c>
      <c r="H173" s="19">
        <f t="shared" si="18"/>
        <v>87</v>
      </c>
      <c r="I173" s="9">
        <f t="shared" si="19"/>
        <v>27</v>
      </c>
      <c r="J173" s="10">
        <f t="shared" si="14"/>
        <v>-1.1071749100950434E-3</v>
      </c>
      <c r="K173" s="10">
        <f t="shared" si="20"/>
        <v>729.05978867098145</v>
      </c>
      <c r="M173" s="24" t="s">
        <v>51</v>
      </c>
      <c r="N173" s="22">
        <v>87</v>
      </c>
      <c r="O173" s="22" t="s">
        <v>50</v>
      </c>
      <c r="P173" s="22">
        <v>114</v>
      </c>
    </row>
    <row r="174" spans="5:16" x14ac:dyDescent="0.3">
      <c r="E174" s="19">
        <f t="shared" si="15"/>
        <v>26</v>
      </c>
      <c r="F174" s="19">
        <f t="shared" si="16"/>
        <v>13</v>
      </c>
      <c r="G174" s="19">
        <f t="shared" si="17"/>
        <v>113</v>
      </c>
      <c r="H174" s="19">
        <f t="shared" si="18"/>
        <v>97</v>
      </c>
      <c r="I174" s="9">
        <f t="shared" si="19"/>
        <v>16</v>
      </c>
      <c r="J174" s="10">
        <f t="shared" si="14"/>
        <v>-2.5145604456852539</v>
      </c>
      <c r="K174" s="10">
        <f t="shared" si="20"/>
        <v>342.78894849693302</v>
      </c>
      <c r="M174" s="24" t="s">
        <v>41</v>
      </c>
      <c r="N174" s="22">
        <v>97</v>
      </c>
      <c r="O174" s="22" t="s">
        <v>52</v>
      </c>
      <c r="P174" s="22">
        <v>113</v>
      </c>
    </row>
    <row r="175" spans="5:16" x14ac:dyDescent="0.3">
      <c r="E175" s="19">
        <f t="shared" si="15"/>
        <v>2</v>
      </c>
      <c r="F175" s="19">
        <f t="shared" si="16"/>
        <v>21</v>
      </c>
      <c r="G175" s="19">
        <f t="shared" si="17"/>
        <v>108</v>
      </c>
      <c r="H175" s="19">
        <f t="shared" si="18"/>
        <v>100</v>
      </c>
      <c r="I175" s="9">
        <f t="shared" si="19"/>
        <v>8</v>
      </c>
      <c r="J175" s="10">
        <f t="shared" si="14"/>
        <v>-6.5056833816595425</v>
      </c>
      <c r="K175" s="10">
        <f t="shared" si="20"/>
        <v>210.41485036895381</v>
      </c>
      <c r="M175" s="24" t="s">
        <v>47</v>
      </c>
      <c r="N175" s="22">
        <v>100</v>
      </c>
      <c r="O175" s="22" t="s">
        <v>30</v>
      </c>
      <c r="P175" s="22">
        <v>108</v>
      </c>
    </row>
    <row r="176" spans="5:16" x14ac:dyDescent="0.3">
      <c r="E176" s="19">
        <f t="shared" si="15"/>
        <v>18</v>
      </c>
      <c r="F176" s="19">
        <f t="shared" si="16"/>
        <v>12</v>
      </c>
      <c r="G176" s="19">
        <f t="shared" si="17"/>
        <v>86</v>
      </c>
      <c r="H176" s="19">
        <f t="shared" si="18"/>
        <v>76</v>
      </c>
      <c r="I176" s="9">
        <f t="shared" si="19"/>
        <v>10</v>
      </c>
      <c r="J176" s="10">
        <f t="shared" si="14"/>
        <v>-1.9551842404732356</v>
      </c>
      <c r="K176" s="10">
        <f t="shared" si="20"/>
        <v>142.92643022365959</v>
      </c>
      <c r="M176" s="24" t="s">
        <v>40</v>
      </c>
      <c r="N176" s="22">
        <v>76</v>
      </c>
      <c r="O176" s="22" t="s">
        <v>68</v>
      </c>
      <c r="P176" s="22">
        <v>86</v>
      </c>
    </row>
    <row r="177" spans="5:16" x14ac:dyDescent="0.3">
      <c r="E177" s="19">
        <f t="shared" si="15"/>
        <v>3</v>
      </c>
      <c r="F177" s="19">
        <f t="shared" si="16"/>
        <v>1</v>
      </c>
      <c r="G177" s="19">
        <f t="shared" si="17"/>
        <v>91</v>
      </c>
      <c r="H177" s="19">
        <f t="shared" si="18"/>
        <v>101</v>
      </c>
      <c r="I177" s="9">
        <f t="shared" si="19"/>
        <v>-10</v>
      </c>
      <c r="J177" s="10">
        <f t="shared" si="14"/>
        <v>-5.993951859759866</v>
      </c>
      <c r="K177" s="10">
        <f t="shared" si="20"/>
        <v>16.048421701921438</v>
      </c>
      <c r="M177" s="24" t="s">
        <v>29</v>
      </c>
      <c r="N177" s="22">
        <v>101</v>
      </c>
      <c r="O177" s="22" t="s">
        <v>31</v>
      </c>
      <c r="P177" s="22">
        <v>91</v>
      </c>
    </row>
    <row r="178" spans="5:16" x14ac:dyDescent="0.3">
      <c r="E178" s="19">
        <f t="shared" si="15"/>
        <v>7</v>
      </c>
      <c r="F178" s="19">
        <f t="shared" si="16"/>
        <v>9</v>
      </c>
      <c r="G178" s="19">
        <f t="shared" si="17"/>
        <v>102</v>
      </c>
      <c r="H178" s="19">
        <f t="shared" si="18"/>
        <v>91</v>
      </c>
      <c r="I178" s="9">
        <f t="shared" si="19"/>
        <v>11</v>
      </c>
      <c r="J178" s="10">
        <f t="shared" si="14"/>
        <v>7.2757353641477867</v>
      </c>
      <c r="K178" s="10">
        <f t="shared" si="20"/>
        <v>13.87014707785942</v>
      </c>
      <c r="M178" s="24" t="s">
        <v>37</v>
      </c>
      <c r="N178" s="22">
        <v>91</v>
      </c>
      <c r="O178" s="22" t="s">
        <v>35</v>
      </c>
      <c r="P178" s="22">
        <v>102</v>
      </c>
    </row>
    <row r="179" spans="5:16" x14ac:dyDescent="0.3">
      <c r="E179" s="19">
        <f t="shared" si="15"/>
        <v>8</v>
      </c>
      <c r="F179" s="19">
        <f t="shared" si="16"/>
        <v>28</v>
      </c>
      <c r="G179" s="19">
        <f t="shared" si="17"/>
        <v>91</v>
      </c>
      <c r="H179" s="19">
        <f t="shared" si="18"/>
        <v>90</v>
      </c>
      <c r="I179" s="9">
        <f t="shared" si="19"/>
        <v>1</v>
      </c>
      <c r="J179" s="10">
        <f t="shared" si="14"/>
        <v>0.8538503923870393</v>
      </c>
      <c r="K179" s="10">
        <f t="shared" si="20"/>
        <v>2.135970780542238E-2</v>
      </c>
      <c r="M179" s="24" t="s">
        <v>54</v>
      </c>
      <c r="N179" s="22">
        <v>90</v>
      </c>
      <c r="O179" s="22" t="s">
        <v>36</v>
      </c>
      <c r="P179" s="22">
        <v>91</v>
      </c>
    </row>
    <row r="180" spans="5:16" x14ac:dyDescent="0.3">
      <c r="E180" s="19">
        <f t="shared" si="15"/>
        <v>10</v>
      </c>
      <c r="F180" s="19">
        <f t="shared" si="16"/>
        <v>20</v>
      </c>
      <c r="G180" s="19">
        <f t="shared" si="17"/>
        <v>131</v>
      </c>
      <c r="H180" s="19">
        <f t="shared" si="18"/>
        <v>103</v>
      </c>
      <c r="I180" s="9">
        <f t="shared" si="19"/>
        <v>28</v>
      </c>
      <c r="J180" s="10">
        <f t="shared" si="14"/>
        <v>3.1831469472558722</v>
      </c>
      <c r="K180" s="10">
        <f t="shared" si="20"/>
        <v>615.87619544149561</v>
      </c>
      <c r="M180" s="24" t="s">
        <v>67</v>
      </c>
      <c r="N180" s="22">
        <v>103</v>
      </c>
      <c r="O180" s="22" t="s">
        <v>38</v>
      </c>
      <c r="P180" s="22">
        <v>131</v>
      </c>
    </row>
    <row r="181" spans="5:16" x14ac:dyDescent="0.3">
      <c r="E181" s="19">
        <f t="shared" si="15"/>
        <v>11</v>
      </c>
      <c r="F181" s="19">
        <f t="shared" si="16"/>
        <v>27</v>
      </c>
      <c r="G181" s="19">
        <f t="shared" si="17"/>
        <v>97</v>
      </c>
      <c r="H181" s="19">
        <f t="shared" si="18"/>
        <v>104</v>
      </c>
      <c r="I181" s="9">
        <f t="shared" si="19"/>
        <v>-7</v>
      </c>
      <c r="J181" s="10">
        <f t="shared" si="14"/>
        <v>-0.14377045509380659</v>
      </c>
      <c r="K181" s="10">
        <f t="shared" si="20"/>
        <v>47.007883572444591</v>
      </c>
      <c r="M181" s="24" t="s">
        <v>53</v>
      </c>
      <c r="N181" s="22">
        <v>104</v>
      </c>
      <c r="O181" s="22" t="s">
        <v>39</v>
      </c>
      <c r="P181" s="22">
        <v>97</v>
      </c>
    </row>
    <row r="182" spans="5:16" x14ac:dyDescent="0.3">
      <c r="E182" s="19">
        <f t="shared" si="15"/>
        <v>14</v>
      </c>
      <c r="F182" s="19">
        <f t="shared" si="16"/>
        <v>13</v>
      </c>
      <c r="G182" s="19">
        <f t="shared" si="17"/>
        <v>106</v>
      </c>
      <c r="H182" s="19">
        <f t="shared" si="18"/>
        <v>98</v>
      </c>
      <c r="I182" s="9">
        <f t="shared" si="19"/>
        <v>8</v>
      </c>
      <c r="J182" s="10">
        <f t="shared" si="14"/>
        <v>6.0642625476872869</v>
      </c>
      <c r="K182" s="10">
        <f t="shared" si="20"/>
        <v>3.7470794842861133</v>
      </c>
      <c r="M182" s="24" t="s">
        <v>41</v>
      </c>
      <c r="N182" s="22">
        <v>98</v>
      </c>
      <c r="O182" s="22" t="s">
        <v>42</v>
      </c>
      <c r="P182" s="22">
        <v>106</v>
      </c>
    </row>
    <row r="183" spans="5:16" x14ac:dyDescent="0.3">
      <c r="E183" s="19">
        <f t="shared" si="15"/>
        <v>22</v>
      </c>
      <c r="F183" s="19">
        <f t="shared" si="16"/>
        <v>5</v>
      </c>
      <c r="G183" s="19">
        <f t="shared" si="17"/>
        <v>108</v>
      </c>
      <c r="H183" s="19">
        <f t="shared" si="18"/>
        <v>104</v>
      </c>
      <c r="I183" s="9">
        <f t="shared" si="19"/>
        <v>4</v>
      </c>
      <c r="J183" s="10">
        <f t="shared" si="14"/>
        <v>0.97329386678229346</v>
      </c>
      <c r="K183" s="10">
        <f t="shared" si="20"/>
        <v>9.1609500168576812</v>
      </c>
      <c r="M183" s="24" t="s">
        <v>33</v>
      </c>
      <c r="N183" s="22">
        <v>104</v>
      </c>
      <c r="O183" s="22" t="s">
        <v>48</v>
      </c>
      <c r="P183" s="22">
        <v>108</v>
      </c>
    </row>
    <row r="184" spans="5:16" x14ac:dyDescent="0.3">
      <c r="E184" s="19">
        <f t="shared" si="15"/>
        <v>24</v>
      </c>
      <c r="F184" s="19">
        <f t="shared" si="16"/>
        <v>19</v>
      </c>
      <c r="G184" s="19">
        <f t="shared" si="17"/>
        <v>111</v>
      </c>
      <c r="H184" s="19">
        <f t="shared" si="18"/>
        <v>108</v>
      </c>
      <c r="I184" s="9">
        <f t="shared" si="19"/>
        <v>3</v>
      </c>
      <c r="J184" s="10">
        <f t="shared" si="14"/>
        <v>0.5886518392547031</v>
      </c>
      <c r="K184" s="10">
        <f t="shared" si="20"/>
        <v>5.8145999523297265</v>
      </c>
      <c r="M184" s="24" t="s">
        <v>46</v>
      </c>
      <c r="N184" s="22">
        <v>108</v>
      </c>
      <c r="O184" s="22" t="s">
        <v>50</v>
      </c>
      <c r="P184" s="22">
        <v>111</v>
      </c>
    </row>
    <row r="185" spans="5:16" x14ac:dyDescent="0.3">
      <c r="E185" s="19">
        <f t="shared" si="15"/>
        <v>25</v>
      </c>
      <c r="F185" s="19">
        <f t="shared" si="16"/>
        <v>17</v>
      </c>
      <c r="G185" s="19">
        <f t="shared" si="17"/>
        <v>103</v>
      </c>
      <c r="H185" s="19">
        <f t="shared" si="18"/>
        <v>95</v>
      </c>
      <c r="I185" s="9">
        <f t="shared" si="19"/>
        <v>8</v>
      </c>
      <c r="J185" s="10">
        <f t="shared" si="14"/>
        <v>2.5268033671339452</v>
      </c>
      <c r="K185" s="10">
        <f t="shared" si="20"/>
        <v>29.955881382016315</v>
      </c>
      <c r="M185" s="24" t="s">
        <v>45</v>
      </c>
      <c r="N185" s="22">
        <v>95</v>
      </c>
      <c r="O185" s="22" t="s">
        <v>51</v>
      </c>
      <c r="P185" s="22">
        <v>103</v>
      </c>
    </row>
    <row r="186" spans="5:16" x14ac:dyDescent="0.3">
      <c r="E186" s="19">
        <f t="shared" si="15"/>
        <v>29</v>
      </c>
      <c r="F186" s="19">
        <f t="shared" si="16"/>
        <v>26</v>
      </c>
      <c r="G186" s="19">
        <f t="shared" si="17"/>
        <v>104</v>
      </c>
      <c r="H186" s="19">
        <f t="shared" si="18"/>
        <v>102</v>
      </c>
      <c r="I186" s="9">
        <f t="shared" si="19"/>
        <v>2</v>
      </c>
      <c r="J186" s="10">
        <f t="shared" si="14"/>
        <v>7.77732237806533</v>
      </c>
      <c r="K186" s="10">
        <f t="shared" si="20"/>
        <v>33.377453860094441</v>
      </c>
      <c r="M186" s="24" t="s">
        <v>52</v>
      </c>
      <c r="N186" s="22">
        <v>102</v>
      </c>
      <c r="O186" s="22" t="s">
        <v>55</v>
      </c>
      <c r="P186" s="22">
        <v>104</v>
      </c>
    </row>
    <row r="187" spans="5:16" x14ac:dyDescent="0.3">
      <c r="E187" s="19">
        <f t="shared" si="15"/>
        <v>1</v>
      </c>
      <c r="F187" s="19">
        <f t="shared" si="16"/>
        <v>12</v>
      </c>
      <c r="G187" s="19">
        <f t="shared" si="17"/>
        <v>104</v>
      </c>
      <c r="H187" s="19">
        <f t="shared" si="18"/>
        <v>93</v>
      </c>
      <c r="I187" s="9">
        <f t="shared" si="19"/>
        <v>11</v>
      </c>
      <c r="J187" s="10">
        <f t="shared" si="14"/>
        <v>-3.2838946764778769</v>
      </c>
      <c r="K187" s="10">
        <f t="shared" si="20"/>
        <v>204.02964712871301</v>
      </c>
      <c r="M187" s="24" t="s">
        <v>40</v>
      </c>
      <c r="N187" s="22">
        <v>93</v>
      </c>
      <c r="O187" s="22" t="s">
        <v>29</v>
      </c>
      <c r="P187" s="22">
        <v>104</v>
      </c>
    </row>
    <row r="188" spans="5:16" x14ac:dyDescent="0.3">
      <c r="E188" s="19">
        <f t="shared" si="15"/>
        <v>6</v>
      </c>
      <c r="F188" s="19">
        <f t="shared" si="16"/>
        <v>13</v>
      </c>
      <c r="G188" s="19">
        <f t="shared" si="17"/>
        <v>89</v>
      </c>
      <c r="H188" s="19">
        <f t="shared" si="18"/>
        <v>115</v>
      </c>
      <c r="I188" s="9">
        <f t="shared" si="19"/>
        <v>-26</v>
      </c>
      <c r="J188" s="10">
        <f t="shared" si="14"/>
        <v>1.5026935399229244</v>
      </c>
      <c r="K188" s="10">
        <f t="shared" si="20"/>
        <v>756.39815195091808</v>
      </c>
      <c r="M188" s="24" t="s">
        <v>41</v>
      </c>
      <c r="N188" s="22">
        <v>115</v>
      </c>
      <c r="O188" s="22" t="s">
        <v>34</v>
      </c>
      <c r="P188" s="22">
        <v>89</v>
      </c>
    </row>
    <row r="189" spans="5:16" x14ac:dyDescent="0.3">
      <c r="E189" s="19">
        <f t="shared" si="15"/>
        <v>9</v>
      </c>
      <c r="F189" s="19">
        <f t="shared" si="16"/>
        <v>17</v>
      </c>
      <c r="G189" s="19">
        <f t="shared" si="17"/>
        <v>96</v>
      </c>
      <c r="H189" s="19">
        <f t="shared" si="18"/>
        <v>85</v>
      </c>
      <c r="I189" s="9">
        <f t="shared" si="19"/>
        <v>11</v>
      </c>
      <c r="J189" s="10">
        <f t="shared" si="14"/>
        <v>6.3670248798069426</v>
      </c>
      <c r="K189" s="10">
        <f t="shared" si="20"/>
        <v>21.464458464327873</v>
      </c>
      <c r="M189" s="24" t="s">
        <v>45</v>
      </c>
      <c r="N189" s="22">
        <v>85</v>
      </c>
      <c r="O189" s="22" t="s">
        <v>37</v>
      </c>
      <c r="P189" s="22">
        <v>96</v>
      </c>
    </row>
    <row r="190" spans="5:16" x14ac:dyDescent="0.3">
      <c r="E190" s="19">
        <f t="shared" si="15"/>
        <v>15</v>
      </c>
      <c r="F190" s="19">
        <f t="shared" si="16"/>
        <v>5</v>
      </c>
      <c r="G190" s="19">
        <f t="shared" si="17"/>
        <v>110</v>
      </c>
      <c r="H190" s="19">
        <f t="shared" si="18"/>
        <v>108</v>
      </c>
      <c r="I190" s="9">
        <f t="shared" si="19"/>
        <v>2</v>
      </c>
      <c r="J190" s="10">
        <f t="shared" si="14"/>
        <v>15.12578057911592</v>
      </c>
      <c r="K190" s="10">
        <f t="shared" si="20"/>
        <v>172.28611581109666</v>
      </c>
      <c r="M190" s="24" t="s">
        <v>33</v>
      </c>
      <c r="N190" s="22">
        <v>108</v>
      </c>
      <c r="O190" s="22" t="s">
        <v>43</v>
      </c>
      <c r="P190" s="22">
        <v>110</v>
      </c>
    </row>
    <row r="191" spans="5:16" x14ac:dyDescent="0.3">
      <c r="E191" s="19">
        <f t="shared" si="15"/>
        <v>16</v>
      </c>
      <c r="F191" s="19">
        <f t="shared" si="16"/>
        <v>4</v>
      </c>
      <c r="G191" s="19">
        <f t="shared" si="17"/>
        <v>86</v>
      </c>
      <c r="H191" s="19">
        <f t="shared" si="18"/>
        <v>93</v>
      </c>
      <c r="I191" s="9">
        <f t="shared" si="19"/>
        <v>-7</v>
      </c>
      <c r="J191" s="10">
        <f t="shared" si="14"/>
        <v>1.4125022717553946</v>
      </c>
      <c r="K191" s="10">
        <f t="shared" si="20"/>
        <v>70.770194472289688</v>
      </c>
      <c r="M191" s="24" t="s">
        <v>32</v>
      </c>
      <c r="N191" s="22">
        <v>93</v>
      </c>
      <c r="O191" s="22" t="s">
        <v>44</v>
      </c>
      <c r="P191" s="22">
        <v>86</v>
      </c>
    </row>
    <row r="192" spans="5:16" x14ac:dyDescent="0.3">
      <c r="E192" s="19">
        <f t="shared" si="15"/>
        <v>23</v>
      </c>
      <c r="F192" s="19">
        <f t="shared" si="16"/>
        <v>21</v>
      </c>
      <c r="G192" s="19">
        <f t="shared" si="17"/>
        <v>109</v>
      </c>
      <c r="H192" s="19">
        <f t="shared" si="18"/>
        <v>116</v>
      </c>
      <c r="I192" s="9">
        <f t="shared" si="19"/>
        <v>-7</v>
      </c>
      <c r="J192" s="10">
        <f t="shared" si="14"/>
        <v>-9.4362011771806973</v>
      </c>
      <c r="K192" s="10">
        <f t="shared" si="20"/>
        <v>5.9350761756966151</v>
      </c>
      <c r="M192" s="24" t="s">
        <v>47</v>
      </c>
      <c r="N192" s="22">
        <v>116</v>
      </c>
      <c r="O192" s="22" t="s">
        <v>49</v>
      </c>
      <c r="P192" s="22">
        <v>109</v>
      </c>
    </row>
    <row r="193" spans="5:16" x14ac:dyDescent="0.3">
      <c r="E193" s="19">
        <f t="shared" si="15"/>
        <v>26</v>
      </c>
      <c r="F193" s="19">
        <f t="shared" si="16"/>
        <v>29</v>
      </c>
      <c r="G193" s="19">
        <f t="shared" si="17"/>
        <v>108</v>
      </c>
      <c r="H193" s="19">
        <f t="shared" si="18"/>
        <v>97</v>
      </c>
      <c r="I193" s="9">
        <f t="shared" si="19"/>
        <v>11</v>
      </c>
      <c r="J193" s="10">
        <f t="shared" si="14"/>
        <v>-1.3312385139749012</v>
      </c>
      <c r="K193" s="10">
        <f t="shared" si="20"/>
        <v>152.05944328853792</v>
      </c>
      <c r="M193" s="24" t="s">
        <v>55</v>
      </c>
      <c r="N193" s="22">
        <v>97</v>
      </c>
      <c r="O193" s="22" t="s">
        <v>52</v>
      </c>
      <c r="P193" s="22">
        <v>108</v>
      </c>
    </row>
    <row r="194" spans="5:16" x14ac:dyDescent="0.3">
      <c r="E194" s="19">
        <f t="shared" si="15"/>
        <v>30</v>
      </c>
      <c r="F194" s="19">
        <f t="shared" si="16"/>
        <v>3</v>
      </c>
      <c r="G194" s="19">
        <f t="shared" si="17"/>
        <v>106</v>
      </c>
      <c r="H194" s="19">
        <f t="shared" si="18"/>
        <v>108</v>
      </c>
      <c r="I194" s="9">
        <f t="shared" si="19"/>
        <v>-2</v>
      </c>
      <c r="J194" s="10">
        <f t="shared" si="14"/>
        <v>9.7333289116928317</v>
      </c>
      <c r="K194" s="10">
        <f t="shared" si="20"/>
        <v>137.67100734996689</v>
      </c>
      <c r="M194" s="24" t="s">
        <v>31</v>
      </c>
      <c r="N194" s="22">
        <v>108</v>
      </c>
      <c r="O194" s="22" t="s">
        <v>56</v>
      </c>
      <c r="P194" s="22">
        <v>106</v>
      </c>
    </row>
    <row r="195" spans="5:16" x14ac:dyDescent="0.3">
      <c r="E195" s="19">
        <f t="shared" si="15"/>
        <v>18</v>
      </c>
      <c r="F195" s="19">
        <f t="shared" si="16"/>
        <v>25</v>
      </c>
      <c r="G195" s="19">
        <f t="shared" si="17"/>
        <v>98</v>
      </c>
      <c r="H195" s="19">
        <f t="shared" si="18"/>
        <v>85</v>
      </c>
      <c r="I195" s="9">
        <f t="shared" si="19"/>
        <v>13</v>
      </c>
      <c r="J195" s="10">
        <f t="shared" si="14"/>
        <v>7.0000379252105578</v>
      </c>
      <c r="K195" s="10">
        <f t="shared" si="20"/>
        <v>35.99954489891163</v>
      </c>
      <c r="M195" s="24" t="s">
        <v>51</v>
      </c>
      <c r="N195" s="22">
        <v>85</v>
      </c>
      <c r="O195" s="22" t="s">
        <v>68</v>
      </c>
      <c r="P195" s="22">
        <v>98</v>
      </c>
    </row>
    <row r="196" spans="5:16" x14ac:dyDescent="0.3">
      <c r="E196" s="19">
        <f t="shared" si="15"/>
        <v>7</v>
      </c>
      <c r="F196" s="19">
        <f t="shared" si="16"/>
        <v>19</v>
      </c>
      <c r="G196" s="19">
        <f t="shared" si="17"/>
        <v>102</v>
      </c>
      <c r="H196" s="19">
        <f t="shared" si="18"/>
        <v>84</v>
      </c>
      <c r="I196" s="9">
        <f t="shared" si="19"/>
        <v>18</v>
      </c>
      <c r="J196" s="10">
        <f t="shared" si="14"/>
        <v>11.705715890985582</v>
      </c>
      <c r="K196" s="10">
        <f t="shared" si="20"/>
        <v>39.618012444991429</v>
      </c>
      <c r="M196" s="24" t="s">
        <v>46</v>
      </c>
      <c r="N196" s="22">
        <v>84</v>
      </c>
      <c r="O196" s="22" t="s">
        <v>35</v>
      </c>
      <c r="P196" s="22">
        <v>102</v>
      </c>
    </row>
    <row r="197" spans="5:16" x14ac:dyDescent="0.3">
      <c r="E197" s="19">
        <f t="shared" si="15"/>
        <v>20</v>
      </c>
      <c r="F197" s="19">
        <f t="shared" si="16"/>
        <v>8</v>
      </c>
      <c r="G197" s="19">
        <f t="shared" si="17"/>
        <v>121</v>
      </c>
      <c r="H197" s="19">
        <f t="shared" si="18"/>
        <v>100</v>
      </c>
      <c r="I197" s="9">
        <f t="shared" si="19"/>
        <v>21</v>
      </c>
      <c r="J197" s="10">
        <f t="shared" si="14"/>
        <v>11.280382968048281</v>
      </c>
      <c r="K197" s="10">
        <f t="shared" si="20"/>
        <v>94.470955247805946</v>
      </c>
      <c r="M197" s="24" t="s">
        <v>36</v>
      </c>
      <c r="N197" s="22">
        <v>100</v>
      </c>
      <c r="O197" s="22" t="s">
        <v>67</v>
      </c>
      <c r="P197" s="22">
        <v>121</v>
      </c>
    </row>
    <row r="198" spans="5:16" x14ac:dyDescent="0.3">
      <c r="E198" s="19">
        <f t="shared" si="15"/>
        <v>22</v>
      </c>
      <c r="F198" s="19">
        <f t="shared" si="16"/>
        <v>2</v>
      </c>
      <c r="G198" s="19">
        <f t="shared" si="17"/>
        <v>110</v>
      </c>
      <c r="H198" s="19">
        <f t="shared" si="18"/>
        <v>116</v>
      </c>
      <c r="I198" s="9">
        <f t="shared" si="19"/>
        <v>-6</v>
      </c>
      <c r="J198" s="10">
        <f t="shared" ref="J198:J261" si="21">VLOOKUP(E198,RatingTable,3)-VLOOKUP(F198,RatingTable,3)+Home_team_advantage</f>
        <v>-3.3194782275147987</v>
      </c>
      <c r="K198" s="10">
        <f t="shared" si="20"/>
        <v>7.1851969727672049</v>
      </c>
      <c r="M198" s="24" t="s">
        <v>30</v>
      </c>
      <c r="N198" s="22">
        <v>116</v>
      </c>
      <c r="O198" s="22" t="s">
        <v>48</v>
      </c>
      <c r="P198" s="22">
        <v>110</v>
      </c>
    </row>
    <row r="199" spans="5:16" x14ac:dyDescent="0.3">
      <c r="E199" s="19">
        <f t="shared" ref="E199:E262" si="22">INDEX($A$5:$A$34,MATCH(O199,$B$5:$B$34,0),1)</f>
        <v>23</v>
      </c>
      <c r="F199" s="19">
        <f t="shared" ref="F199:F262" si="23">INDEX($A$5:$A$34,MATCH(M199,$B$5:$B$34,0),1)</f>
        <v>24</v>
      </c>
      <c r="G199" s="19">
        <f t="shared" ref="G199:G262" si="24">P199</f>
        <v>104</v>
      </c>
      <c r="H199" s="19">
        <f t="shared" ref="H199:H262" si="25">N199</f>
        <v>101</v>
      </c>
      <c r="I199" s="9">
        <f t="shared" ref="I199:I261" si="26">G199-H199</f>
        <v>3</v>
      </c>
      <c r="J199" s="10">
        <f t="shared" si="21"/>
        <v>5.4615349806238758</v>
      </c>
      <c r="K199" s="10">
        <f t="shared" ref="K199:K261" si="27">(I199-J199)^2</f>
        <v>6.0591544608349848</v>
      </c>
      <c r="M199" s="24" t="s">
        <v>50</v>
      </c>
      <c r="N199" s="22">
        <v>101</v>
      </c>
      <c r="O199" s="22" t="s">
        <v>49</v>
      </c>
      <c r="P199" s="22">
        <v>104</v>
      </c>
    </row>
    <row r="200" spans="5:16" x14ac:dyDescent="0.3">
      <c r="E200" s="19">
        <f t="shared" si="22"/>
        <v>28</v>
      </c>
      <c r="F200" s="19">
        <f t="shared" si="23"/>
        <v>27</v>
      </c>
      <c r="G200" s="19">
        <f t="shared" si="24"/>
        <v>106</v>
      </c>
      <c r="H200" s="19">
        <f t="shared" si="25"/>
        <v>111</v>
      </c>
      <c r="I200" s="9">
        <f t="shared" si="26"/>
        <v>-5</v>
      </c>
      <c r="J200" s="10">
        <f t="shared" si="21"/>
        <v>-5.4018070538211074</v>
      </c>
      <c r="K200" s="10">
        <f t="shared" si="27"/>
        <v>0.16144890850039828</v>
      </c>
      <c r="M200" s="24" t="s">
        <v>53</v>
      </c>
      <c r="N200" s="22">
        <v>111</v>
      </c>
      <c r="O200" s="22" t="s">
        <v>54</v>
      </c>
      <c r="P200" s="22">
        <v>106</v>
      </c>
    </row>
    <row r="201" spans="5:16" x14ac:dyDescent="0.3">
      <c r="E201" s="19">
        <f t="shared" si="22"/>
        <v>18</v>
      </c>
      <c r="F201" s="19">
        <f t="shared" si="23"/>
        <v>20</v>
      </c>
      <c r="G201" s="19">
        <f t="shared" si="24"/>
        <v>96</v>
      </c>
      <c r="H201" s="19">
        <f t="shared" si="25"/>
        <v>89</v>
      </c>
      <c r="I201" s="9">
        <f t="shared" si="26"/>
        <v>7</v>
      </c>
      <c r="J201" s="10">
        <f t="shared" si="21"/>
        <v>0.74358174494116147</v>
      </c>
      <c r="K201" s="10">
        <f t="shared" si="27"/>
        <v>39.142769382233475</v>
      </c>
      <c r="M201" s="24" t="s">
        <v>67</v>
      </c>
      <c r="N201" s="22">
        <v>89</v>
      </c>
      <c r="O201" s="22" t="s">
        <v>68</v>
      </c>
      <c r="P201" s="22">
        <v>96</v>
      </c>
    </row>
    <row r="202" spans="5:16" x14ac:dyDescent="0.3">
      <c r="E202" s="19">
        <f t="shared" si="22"/>
        <v>4</v>
      </c>
      <c r="F202" s="19">
        <f t="shared" si="23"/>
        <v>16</v>
      </c>
      <c r="G202" s="19">
        <f t="shared" si="24"/>
        <v>92</v>
      </c>
      <c r="H202" s="19">
        <f t="shared" si="25"/>
        <v>93</v>
      </c>
      <c r="I202" s="9">
        <f t="shared" si="26"/>
        <v>-1</v>
      </c>
      <c r="J202" s="10">
        <f t="shared" si="21"/>
        <v>5.0335815923350342</v>
      </c>
      <c r="K202" s="10">
        <f t="shared" si="27"/>
        <v>36.404106831364167</v>
      </c>
      <c r="M202" s="24" t="s">
        <v>44</v>
      </c>
      <c r="N202" s="22">
        <v>93</v>
      </c>
      <c r="O202" s="22" t="s">
        <v>32</v>
      </c>
      <c r="P202" s="22">
        <v>92</v>
      </c>
    </row>
    <row r="203" spans="5:16" x14ac:dyDescent="0.3">
      <c r="E203" s="19">
        <f t="shared" si="22"/>
        <v>8</v>
      </c>
      <c r="F203" s="19">
        <f t="shared" si="23"/>
        <v>25</v>
      </c>
      <c r="G203" s="19">
        <f t="shared" si="24"/>
        <v>108</v>
      </c>
      <c r="H203" s="19">
        <f t="shared" si="25"/>
        <v>101</v>
      </c>
      <c r="I203" s="9">
        <f t="shared" si="26"/>
        <v>7</v>
      </c>
      <c r="J203" s="10">
        <f t="shared" si="21"/>
        <v>1.4221570763115436</v>
      </c>
      <c r="K203" s="10">
        <f t="shared" si="27"/>
        <v>31.112331681341381</v>
      </c>
      <c r="M203" s="24" t="s">
        <v>51</v>
      </c>
      <c r="N203" s="22">
        <v>101</v>
      </c>
      <c r="O203" s="22" t="s">
        <v>36</v>
      </c>
      <c r="P203" s="22">
        <v>108</v>
      </c>
    </row>
    <row r="204" spans="5:16" x14ac:dyDescent="0.3">
      <c r="E204" s="19">
        <f t="shared" si="22"/>
        <v>12</v>
      </c>
      <c r="F204" s="19">
        <f t="shared" si="23"/>
        <v>19</v>
      </c>
      <c r="G204" s="19">
        <f t="shared" si="24"/>
        <v>98</v>
      </c>
      <c r="H204" s="19">
        <f t="shared" si="25"/>
        <v>105</v>
      </c>
      <c r="I204" s="9">
        <f t="shared" si="26"/>
        <v>-7</v>
      </c>
      <c r="J204" s="10">
        <f t="shared" si="21"/>
        <v>12.768023111893806</v>
      </c>
      <c r="K204" s="10">
        <f t="shared" si="27"/>
        <v>390.77473775236757</v>
      </c>
      <c r="M204" s="24" t="s">
        <v>46</v>
      </c>
      <c r="N204" s="22">
        <v>105</v>
      </c>
      <c r="O204" s="22" t="s">
        <v>40</v>
      </c>
      <c r="P204" s="22">
        <v>98</v>
      </c>
    </row>
    <row r="205" spans="5:16" x14ac:dyDescent="0.3">
      <c r="E205" s="19">
        <f t="shared" si="22"/>
        <v>14</v>
      </c>
      <c r="F205" s="19">
        <f t="shared" si="23"/>
        <v>5</v>
      </c>
      <c r="G205" s="19">
        <f t="shared" si="24"/>
        <v>84</v>
      </c>
      <c r="H205" s="19">
        <f t="shared" si="25"/>
        <v>78</v>
      </c>
      <c r="I205" s="9">
        <f t="shared" si="26"/>
        <v>6</v>
      </c>
      <c r="J205" s="10">
        <f t="shared" si="21"/>
        <v>12.419809513051513</v>
      </c>
      <c r="K205" s="10">
        <f t="shared" si="27"/>
        <v>41.213954183866704</v>
      </c>
      <c r="M205" s="24" t="s">
        <v>33</v>
      </c>
      <c r="N205" s="22">
        <v>78</v>
      </c>
      <c r="O205" s="22" t="s">
        <v>42</v>
      </c>
      <c r="P205" s="22">
        <v>84</v>
      </c>
    </row>
    <row r="206" spans="5:16" x14ac:dyDescent="0.3">
      <c r="E206" s="19">
        <f t="shared" si="22"/>
        <v>21</v>
      </c>
      <c r="F206" s="19">
        <f t="shared" si="23"/>
        <v>3</v>
      </c>
      <c r="G206" s="19">
        <f t="shared" si="24"/>
        <v>114</v>
      </c>
      <c r="H206" s="19">
        <f t="shared" si="25"/>
        <v>69</v>
      </c>
      <c r="I206" s="9">
        <f t="shared" si="26"/>
        <v>45</v>
      </c>
      <c r="J206" s="10">
        <f t="shared" si="21"/>
        <v>21.665337217538855</v>
      </c>
      <c r="K206" s="10">
        <f t="shared" si="27"/>
        <v>544.50648717117724</v>
      </c>
      <c r="M206" s="24" t="s">
        <v>31</v>
      </c>
      <c r="N206" s="22">
        <v>69</v>
      </c>
      <c r="O206" s="22" t="s">
        <v>47</v>
      </c>
      <c r="P206" s="22">
        <v>114</v>
      </c>
    </row>
    <row r="207" spans="5:16" x14ac:dyDescent="0.3">
      <c r="E207" s="19">
        <f t="shared" si="22"/>
        <v>29</v>
      </c>
      <c r="F207" s="19">
        <f t="shared" si="23"/>
        <v>7</v>
      </c>
      <c r="G207" s="19">
        <f t="shared" si="24"/>
        <v>105</v>
      </c>
      <c r="H207" s="19">
        <f t="shared" si="25"/>
        <v>103</v>
      </c>
      <c r="I207" s="9">
        <f t="shared" si="26"/>
        <v>2</v>
      </c>
      <c r="J207" s="10">
        <f t="shared" si="21"/>
        <v>-1.8455583362290668</v>
      </c>
      <c r="K207" s="10">
        <f t="shared" si="27"/>
        <v>14.788318917340868</v>
      </c>
      <c r="M207" s="24" t="s">
        <v>35</v>
      </c>
      <c r="N207" s="22">
        <v>103</v>
      </c>
      <c r="O207" s="22" t="s">
        <v>55</v>
      </c>
      <c r="P207" s="22">
        <v>105</v>
      </c>
    </row>
    <row r="208" spans="5:16" x14ac:dyDescent="0.3">
      <c r="E208" s="19">
        <f t="shared" si="22"/>
        <v>30</v>
      </c>
      <c r="F208" s="19">
        <f t="shared" si="23"/>
        <v>27</v>
      </c>
      <c r="G208" s="19">
        <f t="shared" si="24"/>
        <v>92</v>
      </c>
      <c r="H208" s="19">
        <f t="shared" si="25"/>
        <v>118</v>
      </c>
      <c r="I208" s="9">
        <f t="shared" si="26"/>
        <v>-26</v>
      </c>
      <c r="J208" s="10">
        <f t="shared" si="21"/>
        <v>-6.2285349927423734</v>
      </c>
      <c r="K208" s="10">
        <f t="shared" si="27"/>
        <v>390.91082853321274</v>
      </c>
      <c r="M208" s="24" t="s">
        <v>53</v>
      </c>
      <c r="N208" s="22">
        <v>118</v>
      </c>
      <c r="O208" s="22" t="s">
        <v>56</v>
      </c>
      <c r="P208" s="22">
        <v>92</v>
      </c>
    </row>
    <row r="209" spans="5:16" x14ac:dyDescent="0.3">
      <c r="E209" s="19">
        <f t="shared" si="22"/>
        <v>5</v>
      </c>
      <c r="F209" s="19">
        <f t="shared" si="23"/>
        <v>24</v>
      </c>
      <c r="G209" s="19">
        <f t="shared" si="24"/>
        <v>78</v>
      </c>
      <c r="H209" s="19">
        <f t="shared" si="25"/>
        <v>91</v>
      </c>
      <c r="I209" s="9">
        <f t="shared" si="26"/>
        <v>-13</v>
      </c>
      <c r="J209" s="10">
        <f t="shared" si="21"/>
        <v>4.0992806818479384</v>
      </c>
      <c r="K209" s="10">
        <f t="shared" si="27"/>
        <v>292.38539983661803</v>
      </c>
      <c r="M209" s="24" t="s">
        <v>50</v>
      </c>
      <c r="N209" s="22">
        <v>91</v>
      </c>
      <c r="O209" s="22" t="s">
        <v>33</v>
      </c>
      <c r="P209" s="22">
        <v>78</v>
      </c>
    </row>
    <row r="210" spans="5:16" x14ac:dyDescent="0.3">
      <c r="E210" s="19">
        <f t="shared" si="22"/>
        <v>10</v>
      </c>
      <c r="F210" s="19">
        <f t="shared" si="23"/>
        <v>28</v>
      </c>
      <c r="G210" s="19">
        <f t="shared" si="24"/>
        <v>117</v>
      </c>
      <c r="H210" s="19">
        <f t="shared" si="25"/>
        <v>101</v>
      </c>
      <c r="I210" s="9">
        <f t="shared" si="26"/>
        <v>16</v>
      </c>
      <c r="J210" s="10">
        <f t="shared" si="21"/>
        <v>8.8712964436007642</v>
      </c>
      <c r="K210" s="10">
        <f t="shared" si="27"/>
        <v>50.818414395019111</v>
      </c>
      <c r="M210" s="24" t="s">
        <v>54</v>
      </c>
      <c r="N210" s="22">
        <v>101</v>
      </c>
      <c r="O210" s="22" t="s">
        <v>38</v>
      </c>
      <c r="P210" s="22">
        <v>117</v>
      </c>
    </row>
    <row r="211" spans="5:16" x14ac:dyDescent="0.3">
      <c r="E211" s="19">
        <f t="shared" si="22"/>
        <v>13</v>
      </c>
      <c r="F211" s="19">
        <f t="shared" si="23"/>
        <v>11</v>
      </c>
      <c r="G211" s="19">
        <f t="shared" si="24"/>
        <v>77</v>
      </c>
      <c r="H211" s="19">
        <f t="shared" si="25"/>
        <v>79</v>
      </c>
      <c r="I211" s="9">
        <f t="shared" si="26"/>
        <v>-2</v>
      </c>
      <c r="J211" s="10">
        <f t="shared" si="21"/>
        <v>1.4043352576050494</v>
      </c>
      <c r="K211" s="10">
        <f t="shared" si="27"/>
        <v>11.589498546172837</v>
      </c>
      <c r="M211" s="24" t="s">
        <v>39</v>
      </c>
      <c r="N211" s="22">
        <v>79</v>
      </c>
      <c r="O211" s="22" t="s">
        <v>41</v>
      </c>
      <c r="P211" s="22">
        <v>77</v>
      </c>
    </row>
    <row r="212" spans="5:16" x14ac:dyDescent="0.3">
      <c r="E212" s="19">
        <f t="shared" si="22"/>
        <v>23</v>
      </c>
      <c r="F212" s="19">
        <f t="shared" si="23"/>
        <v>6</v>
      </c>
      <c r="G212" s="19">
        <f t="shared" si="24"/>
        <v>100</v>
      </c>
      <c r="H212" s="19">
        <f t="shared" si="25"/>
        <v>98</v>
      </c>
      <c r="I212" s="9">
        <f t="shared" si="26"/>
        <v>2</v>
      </c>
      <c r="J212" s="10">
        <f t="shared" si="21"/>
        <v>-4.9902342420784951E-2</v>
      </c>
      <c r="K212" s="10">
        <f t="shared" si="27"/>
        <v>4.2020996134622211</v>
      </c>
      <c r="M212" s="24" t="s">
        <v>34</v>
      </c>
      <c r="N212" s="22">
        <v>98</v>
      </c>
      <c r="O212" s="22" t="s">
        <v>49</v>
      </c>
      <c r="P212" s="22">
        <v>100</v>
      </c>
    </row>
    <row r="213" spans="5:16" x14ac:dyDescent="0.3">
      <c r="E213" s="19">
        <f t="shared" si="22"/>
        <v>26</v>
      </c>
      <c r="F213" s="19">
        <f t="shared" si="23"/>
        <v>17</v>
      </c>
      <c r="G213" s="19">
        <f t="shared" si="24"/>
        <v>89</v>
      </c>
      <c r="H213" s="19">
        <f t="shared" si="25"/>
        <v>97</v>
      </c>
      <c r="I213" s="9">
        <f t="shared" si="26"/>
        <v>-8</v>
      </c>
      <c r="J213" s="10">
        <f t="shared" si="21"/>
        <v>0.79683759761511785</v>
      </c>
      <c r="K213" s="10">
        <f t="shared" si="27"/>
        <v>77.384351718814926</v>
      </c>
      <c r="M213" s="24" t="s">
        <v>45</v>
      </c>
      <c r="N213" s="22">
        <v>97</v>
      </c>
      <c r="O213" s="22" t="s">
        <v>52</v>
      </c>
      <c r="P213" s="22">
        <v>89</v>
      </c>
    </row>
    <row r="214" spans="5:16" x14ac:dyDescent="0.3">
      <c r="E214" s="19">
        <f t="shared" si="22"/>
        <v>1</v>
      </c>
      <c r="F214" s="19">
        <f t="shared" si="23"/>
        <v>3</v>
      </c>
      <c r="G214" s="19">
        <f t="shared" si="24"/>
        <v>94</v>
      </c>
      <c r="H214" s="19">
        <f t="shared" si="25"/>
        <v>91</v>
      </c>
      <c r="I214" s="9">
        <f t="shared" si="26"/>
        <v>3</v>
      </c>
      <c r="J214" s="10">
        <f t="shared" si="21"/>
        <v>12.440035723850295</v>
      </c>
      <c r="K214" s="10">
        <f t="shared" si="27"/>
        <v>89.114274467569771</v>
      </c>
      <c r="M214" s="24" t="s">
        <v>31</v>
      </c>
      <c r="N214" s="22">
        <v>91</v>
      </c>
      <c r="O214" s="22" t="s">
        <v>29</v>
      </c>
      <c r="P214" s="22">
        <v>94</v>
      </c>
    </row>
    <row r="215" spans="5:16" x14ac:dyDescent="0.3">
      <c r="E215" s="19">
        <f t="shared" si="22"/>
        <v>2</v>
      </c>
      <c r="F215" s="19">
        <f t="shared" si="23"/>
        <v>18</v>
      </c>
      <c r="G215" s="19">
        <f t="shared" si="24"/>
        <v>83</v>
      </c>
      <c r="H215" s="19">
        <f t="shared" si="25"/>
        <v>95</v>
      </c>
      <c r="I215" s="9">
        <f t="shared" si="26"/>
        <v>-12</v>
      </c>
      <c r="J215" s="10">
        <f t="shared" si="21"/>
        <v>1.3909076760243777</v>
      </c>
      <c r="K215" s="10">
        <f t="shared" si="27"/>
        <v>179.31640838780862</v>
      </c>
      <c r="M215" s="24" t="s">
        <v>68</v>
      </c>
      <c r="N215" s="22">
        <v>95</v>
      </c>
      <c r="O215" s="22" t="s">
        <v>30</v>
      </c>
      <c r="P215" s="22">
        <v>83</v>
      </c>
    </row>
    <row r="216" spans="5:16" x14ac:dyDescent="0.3">
      <c r="E216" s="19">
        <f t="shared" si="22"/>
        <v>4</v>
      </c>
      <c r="F216" s="19">
        <f t="shared" si="23"/>
        <v>6</v>
      </c>
      <c r="G216" s="19">
        <f t="shared" si="24"/>
        <v>101</v>
      </c>
      <c r="H216" s="19">
        <f t="shared" si="25"/>
        <v>78</v>
      </c>
      <c r="I216" s="9">
        <f t="shared" si="26"/>
        <v>23</v>
      </c>
      <c r="J216" s="10">
        <f t="shared" si="21"/>
        <v>3.4453325812118805</v>
      </c>
      <c r="K216" s="10">
        <f t="shared" si="27"/>
        <v>382.38501785941367</v>
      </c>
      <c r="M216" s="24" t="s">
        <v>34</v>
      </c>
      <c r="N216" s="22">
        <v>78</v>
      </c>
      <c r="O216" s="22" t="s">
        <v>32</v>
      </c>
      <c r="P216" s="22">
        <v>101</v>
      </c>
    </row>
    <row r="217" spans="5:16" x14ac:dyDescent="0.3">
      <c r="E217" s="19">
        <f t="shared" si="22"/>
        <v>8</v>
      </c>
      <c r="F217" s="19">
        <f t="shared" si="23"/>
        <v>24</v>
      </c>
      <c r="G217" s="19">
        <f t="shared" si="24"/>
        <v>117</v>
      </c>
      <c r="H217" s="19">
        <f t="shared" si="25"/>
        <v>77</v>
      </c>
      <c r="I217" s="9">
        <f t="shared" si="26"/>
        <v>40</v>
      </c>
      <c r="J217" s="10">
        <f t="shared" si="21"/>
        <v>4.6463061832668533</v>
      </c>
      <c r="K217" s="10">
        <f t="shared" si="27"/>
        <v>1249.8836664873156</v>
      </c>
      <c r="M217" s="24" t="s">
        <v>50</v>
      </c>
      <c r="N217" s="22">
        <v>77</v>
      </c>
      <c r="O217" s="22" t="s">
        <v>36</v>
      </c>
      <c r="P217" s="22">
        <v>117</v>
      </c>
    </row>
    <row r="218" spans="5:16" x14ac:dyDescent="0.3">
      <c r="E218" s="19">
        <f t="shared" si="22"/>
        <v>12</v>
      </c>
      <c r="F218" s="19">
        <f t="shared" si="23"/>
        <v>17</v>
      </c>
      <c r="G218" s="19">
        <f t="shared" si="24"/>
        <v>101</v>
      </c>
      <c r="H218" s="19">
        <f t="shared" si="25"/>
        <v>95</v>
      </c>
      <c r="I218" s="9">
        <f t="shared" si="26"/>
        <v>6</v>
      </c>
      <c r="J218" s="10">
        <f t="shared" si="21"/>
        <v>11.482025532817739</v>
      </c>
      <c r="K218" s="10">
        <f t="shared" si="27"/>
        <v>30.052603942465609</v>
      </c>
      <c r="M218" s="24" t="s">
        <v>45</v>
      </c>
      <c r="N218" s="22">
        <v>95</v>
      </c>
      <c r="O218" s="22" t="s">
        <v>40</v>
      </c>
      <c r="P218" s="22">
        <v>101</v>
      </c>
    </row>
    <row r="219" spans="5:16" x14ac:dyDescent="0.3">
      <c r="E219" s="19">
        <f t="shared" si="22"/>
        <v>14</v>
      </c>
      <c r="F219" s="19">
        <f t="shared" si="23"/>
        <v>28</v>
      </c>
      <c r="G219" s="19">
        <f t="shared" si="24"/>
        <v>103</v>
      </c>
      <c r="H219" s="19">
        <f t="shared" si="25"/>
        <v>82</v>
      </c>
      <c r="I219" s="9">
        <f t="shared" si="26"/>
        <v>21</v>
      </c>
      <c r="J219" s="10">
        <f t="shared" si="21"/>
        <v>9.5035924719744234</v>
      </c>
      <c r="K219" s="10">
        <f t="shared" si="27"/>
        <v>132.16738605044316</v>
      </c>
      <c r="M219" s="24" t="s">
        <v>54</v>
      </c>
      <c r="N219" s="22">
        <v>82</v>
      </c>
      <c r="O219" s="22" t="s">
        <v>42</v>
      </c>
      <c r="P219" s="22">
        <v>103</v>
      </c>
    </row>
    <row r="220" spans="5:16" x14ac:dyDescent="0.3">
      <c r="E220" s="19">
        <f t="shared" si="22"/>
        <v>16</v>
      </c>
      <c r="F220" s="19">
        <f t="shared" si="23"/>
        <v>20</v>
      </c>
      <c r="G220" s="19">
        <f t="shared" si="24"/>
        <v>88</v>
      </c>
      <c r="H220" s="19">
        <f t="shared" si="25"/>
        <v>102</v>
      </c>
      <c r="I220" s="9">
        <f t="shared" si="26"/>
        <v>-14</v>
      </c>
      <c r="J220" s="10">
        <f t="shared" si="21"/>
        <v>-2.334375043257984</v>
      </c>
      <c r="K220" s="10">
        <f t="shared" si="27"/>
        <v>136.08680563136218</v>
      </c>
      <c r="M220" s="24" t="s">
        <v>67</v>
      </c>
      <c r="N220" s="22">
        <v>102</v>
      </c>
      <c r="O220" s="22" t="s">
        <v>44</v>
      </c>
      <c r="P220" s="22">
        <v>88</v>
      </c>
    </row>
    <row r="221" spans="5:16" x14ac:dyDescent="0.3">
      <c r="E221" s="19">
        <f t="shared" si="22"/>
        <v>19</v>
      </c>
      <c r="F221" s="19">
        <f t="shared" si="23"/>
        <v>29</v>
      </c>
      <c r="G221" s="19">
        <f t="shared" si="24"/>
        <v>84</v>
      </c>
      <c r="H221" s="19">
        <f t="shared" si="25"/>
        <v>96</v>
      </c>
      <c r="I221" s="9">
        <f t="shared" si="26"/>
        <v>-12</v>
      </c>
      <c r="J221" s="10">
        <f t="shared" si="21"/>
        <v>-0.19103175862087207</v>
      </c>
      <c r="K221" s="10">
        <f t="shared" si="27"/>
        <v>139.45173092590088</v>
      </c>
      <c r="M221" s="24" t="s">
        <v>55</v>
      </c>
      <c r="N221" s="22">
        <v>96</v>
      </c>
      <c r="O221" s="22" t="s">
        <v>46</v>
      </c>
      <c r="P221" s="22">
        <v>84</v>
      </c>
    </row>
    <row r="222" spans="5:16" x14ac:dyDescent="0.3">
      <c r="E222" s="19">
        <f t="shared" si="22"/>
        <v>21</v>
      </c>
      <c r="F222" s="19">
        <f t="shared" si="23"/>
        <v>10</v>
      </c>
      <c r="G222" s="19">
        <f t="shared" si="24"/>
        <v>120</v>
      </c>
      <c r="H222" s="19">
        <f t="shared" si="25"/>
        <v>98</v>
      </c>
      <c r="I222" s="9">
        <f t="shared" si="26"/>
        <v>22</v>
      </c>
      <c r="J222" s="10">
        <f t="shared" si="21"/>
        <v>8.6800677874144245</v>
      </c>
      <c r="K222" s="10">
        <f t="shared" si="27"/>
        <v>177.42059414787485</v>
      </c>
      <c r="M222" s="24" t="s">
        <v>38</v>
      </c>
      <c r="N222" s="22">
        <v>98</v>
      </c>
      <c r="O222" s="22" t="s">
        <v>47</v>
      </c>
      <c r="P222" s="22">
        <v>120</v>
      </c>
    </row>
    <row r="223" spans="5:16" x14ac:dyDescent="0.3">
      <c r="E223" s="19">
        <f t="shared" si="22"/>
        <v>22</v>
      </c>
      <c r="F223" s="19">
        <f t="shared" si="23"/>
        <v>27</v>
      </c>
      <c r="G223" s="19">
        <f t="shared" si="24"/>
        <v>89</v>
      </c>
      <c r="H223" s="19">
        <f t="shared" si="25"/>
        <v>110</v>
      </c>
      <c r="I223" s="9">
        <f t="shared" si="26"/>
        <v>-21</v>
      </c>
      <c r="J223" s="10">
        <f t="shared" si="21"/>
        <v>-10.567772160161118</v>
      </c>
      <c r="K223" s="10">
        <f t="shared" si="27"/>
        <v>108.83137770230942</v>
      </c>
      <c r="M223" s="24" t="s">
        <v>53</v>
      </c>
      <c r="N223" s="22">
        <v>110</v>
      </c>
      <c r="O223" s="22" t="s">
        <v>48</v>
      </c>
      <c r="P223" s="22">
        <v>89</v>
      </c>
    </row>
    <row r="224" spans="5:16" x14ac:dyDescent="0.3">
      <c r="E224" s="19">
        <f t="shared" si="22"/>
        <v>30</v>
      </c>
      <c r="F224" s="19">
        <f t="shared" si="23"/>
        <v>25</v>
      </c>
      <c r="G224" s="19">
        <f t="shared" si="24"/>
        <v>84</v>
      </c>
      <c r="H224" s="19">
        <f t="shared" si="25"/>
        <v>82</v>
      </c>
      <c r="I224" s="9">
        <f t="shared" si="26"/>
        <v>2</v>
      </c>
      <c r="J224" s="10">
        <f t="shared" si="21"/>
        <v>2.9646206770484524</v>
      </c>
      <c r="K224" s="10">
        <f t="shared" si="27"/>
        <v>0.93049305058941478</v>
      </c>
      <c r="M224" s="24" t="s">
        <v>51</v>
      </c>
      <c r="N224" s="22">
        <v>82</v>
      </c>
      <c r="O224" s="22" t="s">
        <v>56</v>
      </c>
      <c r="P224" s="22">
        <v>84</v>
      </c>
    </row>
    <row r="225" spans="5:16" x14ac:dyDescent="0.3">
      <c r="E225" s="19">
        <f t="shared" si="22"/>
        <v>9</v>
      </c>
      <c r="F225" s="19">
        <f t="shared" si="23"/>
        <v>7</v>
      </c>
      <c r="G225" s="19">
        <f t="shared" si="24"/>
        <v>106</v>
      </c>
      <c r="H225" s="19">
        <f t="shared" si="25"/>
        <v>105</v>
      </c>
      <c r="I225" s="9">
        <f t="shared" si="26"/>
        <v>1</v>
      </c>
      <c r="J225" s="10">
        <f t="shared" si="21"/>
        <v>-0.82965150005735788</v>
      </c>
      <c r="K225" s="10">
        <f t="shared" si="27"/>
        <v>3.3476246116621398</v>
      </c>
      <c r="M225" s="24" t="s">
        <v>35</v>
      </c>
      <c r="N225" s="22">
        <v>105</v>
      </c>
      <c r="O225" s="22" t="s">
        <v>37</v>
      </c>
      <c r="P225" s="22">
        <v>106</v>
      </c>
    </row>
    <row r="226" spans="5:16" x14ac:dyDescent="0.3">
      <c r="E226" s="19">
        <f t="shared" si="22"/>
        <v>15</v>
      </c>
      <c r="F226" s="19">
        <f t="shared" si="23"/>
        <v>27</v>
      </c>
      <c r="G226" s="19">
        <f t="shared" si="24"/>
        <v>105</v>
      </c>
      <c r="H226" s="19">
        <f t="shared" si="25"/>
        <v>100</v>
      </c>
      <c r="I226" s="9">
        <f t="shared" si="26"/>
        <v>5</v>
      </c>
      <c r="J226" s="10">
        <f t="shared" si="21"/>
        <v>3.5847145521725081</v>
      </c>
      <c r="K226" s="10">
        <f t="shared" si="27"/>
        <v>2.0030328988322643</v>
      </c>
      <c r="M226" s="24" t="s">
        <v>53</v>
      </c>
      <c r="N226" s="22">
        <v>100</v>
      </c>
      <c r="O226" s="22" t="s">
        <v>43</v>
      </c>
      <c r="P226" s="22">
        <v>105</v>
      </c>
    </row>
    <row r="227" spans="5:16" x14ac:dyDescent="0.3">
      <c r="E227" s="19">
        <f t="shared" si="22"/>
        <v>1</v>
      </c>
      <c r="F227" s="19">
        <f t="shared" si="23"/>
        <v>5</v>
      </c>
      <c r="G227" s="19">
        <f t="shared" si="24"/>
        <v>111</v>
      </c>
      <c r="H227" s="19">
        <f t="shared" si="25"/>
        <v>113</v>
      </c>
      <c r="I227" s="9">
        <f t="shared" si="26"/>
        <v>-2</v>
      </c>
      <c r="J227" s="10">
        <f t="shared" si="21"/>
        <v>8.0192378463585019</v>
      </c>
      <c r="K227" s="10">
        <f t="shared" si="27"/>
        <v>100.38512702190255</v>
      </c>
      <c r="M227" s="24" t="s">
        <v>33</v>
      </c>
      <c r="N227" s="22">
        <v>113</v>
      </c>
      <c r="O227" s="22" t="s">
        <v>29</v>
      </c>
      <c r="P227" s="22">
        <v>111</v>
      </c>
    </row>
    <row r="228" spans="5:16" x14ac:dyDescent="0.3">
      <c r="E228" s="19">
        <f t="shared" si="22"/>
        <v>2</v>
      </c>
      <c r="F228" s="19">
        <f t="shared" si="23"/>
        <v>25</v>
      </c>
      <c r="G228" s="19">
        <f t="shared" si="24"/>
        <v>96</v>
      </c>
      <c r="H228" s="19">
        <f t="shared" si="25"/>
        <v>78</v>
      </c>
      <c r="I228" s="9">
        <f t="shared" si="26"/>
        <v>18</v>
      </c>
      <c r="J228" s="10">
        <f t="shared" si="21"/>
        <v>5.1679036691897213</v>
      </c>
      <c r="K228" s="10">
        <f t="shared" si="27"/>
        <v>164.66269624319463</v>
      </c>
      <c r="M228" s="24" t="s">
        <v>51</v>
      </c>
      <c r="N228" s="22">
        <v>78</v>
      </c>
      <c r="O228" s="22" t="s">
        <v>30</v>
      </c>
      <c r="P228" s="22">
        <v>96</v>
      </c>
    </row>
    <row r="229" spans="5:16" x14ac:dyDescent="0.3">
      <c r="E229" s="19">
        <f t="shared" si="22"/>
        <v>3</v>
      </c>
      <c r="F229" s="19">
        <f t="shared" si="23"/>
        <v>23</v>
      </c>
      <c r="G229" s="19">
        <f t="shared" si="24"/>
        <v>98</v>
      </c>
      <c r="H229" s="19">
        <f t="shared" si="25"/>
        <v>104</v>
      </c>
      <c r="I229" s="9">
        <f t="shared" si="26"/>
        <v>-6</v>
      </c>
      <c r="J229" s="10">
        <f t="shared" si="21"/>
        <v>-2.5600102442225166</v>
      </c>
      <c r="K229" s="10">
        <f t="shared" si="27"/>
        <v>11.83352951985403</v>
      </c>
      <c r="M229" s="24" t="s">
        <v>49</v>
      </c>
      <c r="N229" s="22">
        <v>104</v>
      </c>
      <c r="O229" s="22" t="s">
        <v>31</v>
      </c>
      <c r="P229" s="22">
        <v>98</v>
      </c>
    </row>
    <row r="230" spans="5:16" x14ac:dyDescent="0.3">
      <c r="E230" s="19">
        <f t="shared" si="22"/>
        <v>13</v>
      </c>
      <c r="F230" s="19">
        <f t="shared" si="23"/>
        <v>7</v>
      </c>
      <c r="G230" s="19">
        <f t="shared" si="24"/>
        <v>122</v>
      </c>
      <c r="H230" s="19">
        <f t="shared" si="25"/>
        <v>103</v>
      </c>
      <c r="I230" s="9">
        <f t="shared" si="26"/>
        <v>19</v>
      </c>
      <c r="J230" s="10">
        <f t="shared" si="21"/>
        <v>-0.66223640451871413</v>
      </c>
      <c r="K230" s="10">
        <f t="shared" si="27"/>
        <v>386.60354042718109</v>
      </c>
      <c r="M230" s="24" t="s">
        <v>35</v>
      </c>
      <c r="N230" s="22">
        <v>103</v>
      </c>
      <c r="O230" s="22" t="s">
        <v>41</v>
      </c>
      <c r="P230" s="22">
        <v>122</v>
      </c>
    </row>
    <row r="231" spans="5:16" x14ac:dyDescent="0.3">
      <c r="E231" s="19">
        <f t="shared" si="22"/>
        <v>14</v>
      </c>
      <c r="F231" s="19">
        <f t="shared" si="23"/>
        <v>8</v>
      </c>
      <c r="G231" s="19">
        <f t="shared" si="24"/>
        <v>90</v>
      </c>
      <c r="H231" s="19">
        <f t="shared" si="25"/>
        <v>78</v>
      </c>
      <c r="I231" s="9">
        <f t="shared" si="26"/>
        <v>12</v>
      </c>
      <c r="J231" s="10">
        <f t="shared" si="21"/>
        <v>11.872784011632598</v>
      </c>
      <c r="K231" s="10">
        <f t="shared" si="27"/>
        <v>1.6183907696294905E-2</v>
      </c>
      <c r="M231" s="24" t="s">
        <v>36</v>
      </c>
      <c r="N231" s="22">
        <v>78</v>
      </c>
      <c r="O231" s="22" t="s">
        <v>42</v>
      </c>
      <c r="P231" s="22">
        <v>90</v>
      </c>
    </row>
    <row r="232" spans="5:16" x14ac:dyDescent="0.3">
      <c r="E232" s="19">
        <f t="shared" si="22"/>
        <v>17</v>
      </c>
      <c r="F232" s="19">
        <f t="shared" si="23"/>
        <v>16</v>
      </c>
      <c r="G232" s="19">
        <f t="shared" si="24"/>
        <v>95</v>
      </c>
      <c r="H232" s="19">
        <f t="shared" si="25"/>
        <v>85</v>
      </c>
      <c r="I232" s="9">
        <f t="shared" si="26"/>
        <v>10</v>
      </c>
      <c r="J232" s="10">
        <f t="shared" si="21"/>
        <v>3.2202412919902854</v>
      </c>
      <c r="K232" s="10">
        <f t="shared" si="27"/>
        <v>45.965128138833549</v>
      </c>
      <c r="M232" s="24" t="s">
        <v>44</v>
      </c>
      <c r="N232" s="22">
        <v>85</v>
      </c>
      <c r="O232" s="22" t="s">
        <v>45</v>
      </c>
      <c r="P232" s="22">
        <v>95</v>
      </c>
    </row>
    <row r="233" spans="5:16" x14ac:dyDescent="0.3">
      <c r="E233" s="19">
        <f t="shared" si="22"/>
        <v>20</v>
      </c>
      <c r="F233" s="19">
        <f t="shared" si="23"/>
        <v>30</v>
      </c>
      <c r="G233" s="19">
        <f t="shared" si="24"/>
        <v>108</v>
      </c>
      <c r="H233" s="19">
        <f t="shared" si="25"/>
        <v>87</v>
      </c>
      <c r="I233" s="9">
        <f t="shared" si="26"/>
        <v>21</v>
      </c>
      <c r="J233" s="10">
        <f t="shared" si="21"/>
        <v>9.7379193673113722</v>
      </c>
      <c r="K233" s="10">
        <f t="shared" si="27"/>
        <v>126.83446017718029</v>
      </c>
      <c r="M233" s="24" t="s">
        <v>56</v>
      </c>
      <c r="N233" s="22">
        <v>87</v>
      </c>
      <c r="O233" s="22" t="s">
        <v>67</v>
      </c>
      <c r="P233" s="22">
        <v>108</v>
      </c>
    </row>
    <row r="234" spans="5:16" x14ac:dyDescent="0.3">
      <c r="E234" s="19">
        <f t="shared" si="22"/>
        <v>21</v>
      </c>
      <c r="F234" s="19">
        <f t="shared" si="23"/>
        <v>29</v>
      </c>
      <c r="G234" s="19">
        <f t="shared" si="24"/>
        <v>106</v>
      </c>
      <c r="H234" s="19">
        <f t="shared" si="25"/>
        <v>94</v>
      </c>
      <c r="I234" s="9">
        <f t="shared" si="26"/>
        <v>12</v>
      </c>
      <c r="J234" s="10">
        <f t="shared" si="21"/>
        <v>12.07231430639319</v>
      </c>
      <c r="K234" s="10">
        <f t="shared" si="27"/>
        <v>5.2293589091282127E-3</v>
      </c>
      <c r="M234" s="24" t="s">
        <v>55</v>
      </c>
      <c r="N234" s="22">
        <v>94</v>
      </c>
      <c r="O234" s="22" t="s">
        <v>47</v>
      </c>
      <c r="P234" s="22">
        <v>106</v>
      </c>
    </row>
    <row r="235" spans="5:16" x14ac:dyDescent="0.3">
      <c r="E235" s="19">
        <f t="shared" si="22"/>
        <v>22</v>
      </c>
      <c r="F235" s="19">
        <f t="shared" si="23"/>
        <v>18</v>
      </c>
      <c r="G235" s="19">
        <f t="shared" si="24"/>
        <v>86</v>
      </c>
      <c r="H235" s="19">
        <f t="shared" si="25"/>
        <v>98</v>
      </c>
      <c r="I235" s="9">
        <f t="shared" si="26"/>
        <v>-12</v>
      </c>
      <c r="J235" s="10">
        <f t="shared" si="21"/>
        <v>-5.1516124835356347</v>
      </c>
      <c r="K235" s="10">
        <f t="shared" si="27"/>
        <v>46.900411575664954</v>
      </c>
      <c r="M235" s="24" t="s">
        <v>68</v>
      </c>
      <c r="N235" s="22">
        <v>98</v>
      </c>
      <c r="O235" s="22" t="s">
        <v>48</v>
      </c>
      <c r="P235" s="22">
        <v>86</v>
      </c>
    </row>
    <row r="236" spans="5:16" x14ac:dyDescent="0.3">
      <c r="E236" s="19">
        <f t="shared" si="22"/>
        <v>26</v>
      </c>
      <c r="F236" s="19">
        <f t="shared" si="23"/>
        <v>11</v>
      </c>
      <c r="G236" s="19">
        <f t="shared" si="24"/>
        <v>92</v>
      </c>
      <c r="H236" s="19">
        <f t="shared" si="25"/>
        <v>97</v>
      </c>
      <c r="I236" s="9">
        <f t="shared" si="26"/>
        <v>-5</v>
      </c>
      <c r="J236" s="10">
        <f t="shared" si="21"/>
        <v>-4.3332671201254183</v>
      </c>
      <c r="K236" s="10">
        <f t="shared" si="27"/>
        <v>0.44453273310585345</v>
      </c>
      <c r="M236" s="24" t="s">
        <v>39</v>
      </c>
      <c r="N236" s="22">
        <v>97</v>
      </c>
      <c r="O236" s="22" t="s">
        <v>52</v>
      </c>
      <c r="P236" s="22">
        <v>92</v>
      </c>
    </row>
    <row r="237" spans="5:16" x14ac:dyDescent="0.3">
      <c r="E237" s="19">
        <f t="shared" si="22"/>
        <v>28</v>
      </c>
      <c r="F237" s="19">
        <f t="shared" si="23"/>
        <v>24</v>
      </c>
      <c r="G237" s="19">
        <f t="shared" si="24"/>
        <v>101</v>
      </c>
      <c r="H237" s="19">
        <f t="shared" si="25"/>
        <v>97</v>
      </c>
      <c r="I237" s="9">
        <f t="shared" si="26"/>
        <v>4</v>
      </c>
      <c r="J237" s="10">
        <f t="shared" si="21"/>
        <v>7.0154977229250282</v>
      </c>
      <c r="K237" s="10">
        <f t="shared" si="27"/>
        <v>9.0932265169660305</v>
      </c>
      <c r="M237" s="24" t="s">
        <v>50</v>
      </c>
      <c r="N237" s="22">
        <v>97</v>
      </c>
      <c r="O237" s="22" t="s">
        <v>54</v>
      </c>
      <c r="P237" s="22">
        <v>101</v>
      </c>
    </row>
    <row r="238" spans="5:16" x14ac:dyDescent="0.3">
      <c r="E238" s="19">
        <f t="shared" si="22"/>
        <v>4</v>
      </c>
      <c r="F238" s="19">
        <f t="shared" si="23"/>
        <v>23</v>
      </c>
      <c r="G238" s="19">
        <f t="shared" si="24"/>
        <v>93</v>
      </c>
      <c r="H238" s="19">
        <f t="shared" si="25"/>
        <v>88</v>
      </c>
      <c r="I238" s="9">
        <f t="shared" si="26"/>
        <v>5</v>
      </c>
      <c r="J238" s="10">
        <f t="shared" si="21"/>
        <v>6.71827685567788</v>
      </c>
      <c r="K238" s="10">
        <f t="shared" si="27"/>
        <v>2.9524753527582623</v>
      </c>
      <c r="M238" s="24" t="s">
        <v>49</v>
      </c>
      <c r="N238" s="22">
        <v>88</v>
      </c>
      <c r="O238" s="22" t="s">
        <v>32</v>
      </c>
      <c r="P238" s="22">
        <v>93</v>
      </c>
    </row>
    <row r="239" spans="5:16" x14ac:dyDescent="0.3">
      <c r="E239" s="19">
        <f t="shared" si="22"/>
        <v>5</v>
      </c>
      <c r="F239" s="19">
        <f t="shared" si="23"/>
        <v>25</v>
      </c>
      <c r="G239" s="19">
        <f t="shared" si="24"/>
        <v>117</v>
      </c>
      <c r="H239" s="19">
        <f t="shared" si="25"/>
        <v>118</v>
      </c>
      <c r="I239" s="9">
        <f t="shared" si="26"/>
        <v>-1</v>
      </c>
      <c r="J239" s="10">
        <f t="shared" si="21"/>
        <v>0.87513157489262872</v>
      </c>
      <c r="K239" s="10">
        <f t="shared" si="27"/>
        <v>3.5161184231593099</v>
      </c>
      <c r="M239" s="24" t="s">
        <v>51</v>
      </c>
      <c r="N239" s="22">
        <v>118</v>
      </c>
      <c r="O239" s="22" t="s">
        <v>33</v>
      </c>
      <c r="P239" s="22">
        <v>117</v>
      </c>
    </row>
    <row r="240" spans="5:16" x14ac:dyDescent="0.3">
      <c r="E240" s="19">
        <f t="shared" si="22"/>
        <v>6</v>
      </c>
      <c r="F240" s="19">
        <f t="shared" si="23"/>
        <v>8</v>
      </c>
      <c r="G240" s="19">
        <f t="shared" si="24"/>
        <v>92</v>
      </c>
      <c r="H240" s="19">
        <f t="shared" si="25"/>
        <v>77</v>
      </c>
      <c r="I240" s="9">
        <f t="shared" si="26"/>
        <v>15</v>
      </c>
      <c r="J240" s="10">
        <f t="shared" si="21"/>
        <v>7.3112150038682362</v>
      </c>
      <c r="K240" s="10">
        <f t="shared" si="27"/>
        <v>59.117414716740925</v>
      </c>
      <c r="M240" s="24" t="s">
        <v>36</v>
      </c>
      <c r="N240" s="22">
        <v>77</v>
      </c>
      <c r="O240" s="22" t="s">
        <v>34</v>
      </c>
      <c r="P240" s="22">
        <v>92</v>
      </c>
    </row>
    <row r="241" spans="5:16" x14ac:dyDescent="0.3">
      <c r="E241" s="19">
        <f t="shared" si="22"/>
        <v>9</v>
      </c>
      <c r="F241" s="19">
        <f t="shared" si="23"/>
        <v>11</v>
      </c>
      <c r="G241" s="19">
        <f t="shared" si="24"/>
        <v>103</v>
      </c>
      <c r="H241" s="19">
        <f t="shared" si="25"/>
        <v>92</v>
      </c>
      <c r="I241" s="9">
        <f t="shared" si="26"/>
        <v>11</v>
      </c>
      <c r="J241" s="10">
        <f t="shared" si="21"/>
        <v>1.2369201620664056</v>
      </c>
      <c r="K241" s="10">
        <f t="shared" si="27"/>
        <v>95.317727921865455</v>
      </c>
      <c r="M241" s="24" t="s">
        <v>39</v>
      </c>
      <c r="N241" s="22">
        <v>92</v>
      </c>
      <c r="O241" s="22" t="s">
        <v>37</v>
      </c>
      <c r="P241" s="22">
        <v>103</v>
      </c>
    </row>
    <row r="242" spans="5:16" x14ac:dyDescent="0.3">
      <c r="E242" s="19">
        <f t="shared" si="22"/>
        <v>10</v>
      </c>
      <c r="F242" s="19">
        <f t="shared" si="23"/>
        <v>29</v>
      </c>
      <c r="G242" s="19">
        <f t="shared" si="24"/>
        <v>124</v>
      </c>
      <c r="H242" s="19">
        <f t="shared" si="25"/>
        <v>116</v>
      </c>
      <c r="I242" s="9">
        <f t="shared" si="26"/>
        <v>8</v>
      </c>
      <c r="J242" s="10">
        <f t="shared" si="21"/>
        <v>6.6152884510239804</v>
      </c>
      <c r="K242" s="10">
        <f t="shared" si="27"/>
        <v>1.9174260738675675</v>
      </c>
      <c r="M242" s="24" t="s">
        <v>55</v>
      </c>
      <c r="N242" s="22">
        <v>116</v>
      </c>
      <c r="O242" s="22" t="s">
        <v>38</v>
      </c>
      <c r="P242" s="22">
        <v>124</v>
      </c>
    </row>
    <row r="243" spans="5:16" x14ac:dyDescent="0.3">
      <c r="E243" s="19">
        <f t="shared" si="22"/>
        <v>12</v>
      </c>
      <c r="F243" s="19">
        <f t="shared" si="23"/>
        <v>26</v>
      </c>
      <c r="G243" s="19">
        <f t="shared" si="24"/>
        <v>116</v>
      </c>
      <c r="H243" s="19">
        <f t="shared" si="25"/>
        <v>81</v>
      </c>
      <c r="I243" s="9">
        <f t="shared" si="26"/>
        <v>35</v>
      </c>
      <c r="J243" s="10">
        <f t="shared" si="21"/>
        <v>13.908229867247835</v>
      </c>
      <c r="K243" s="10">
        <f t="shared" si="27"/>
        <v>444.86276733285638</v>
      </c>
      <c r="M243" s="24" t="s">
        <v>52</v>
      </c>
      <c r="N243" s="22">
        <v>81</v>
      </c>
      <c r="O243" s="22" t="s">
        <v>40</v>
      </c>
      <c r="P243" s="22">
        <v>116</v>
      </c>
    </row>
    <row r="244" spans="5:16" x14ac:dyDescent="0.3">
      <c r="E244" s="19">
        <f t="shared" si="22"/>
        <v>15</v>
      </c>
      <c r="F244" s="19">
        <f t="shared" si="23"/>
        <v>18</v>
      </c>
      <c r="G244" s="19">
        <f t="shared" si="24"/>
        <v>102</v>
      </c>
      <c r="H244" s="19">
        <f t="shared" si="25"/>
        <v>89</v>
      </c>
      <c r="I244" s="9">
        <f t="shared" si="26"/>
        <v>13</v>
      </c>
      <c r="J244" s="10">
        <f t="shared" si="21"/>
        <v>9.0008742287979917</v>
      </c>
      <c r="K244" s="10">
        <f t="shared" si="27"/>
        <v>15.993006933892058</v>
      </c>
      <c r="M244" s="24" t="s">
        <v>68</v>
      </c>
      <c r="N244" s="22">
        <v>89</v>
      </c>
      <c r="O244" s="22" t="s">
        <v>43</v>
      </c>
      <c r="P244" s="22">
        <v>102</v>
      </c>
    </row>
    <row r="245" spans="5:16" x14ac:dyDescent="0.3">
      <c r="E245" s="19">
        <f t="shared" si="22"/>
        <v>16</v>
      </c>
      <c r="F245" s="19">
        <f t="shared" si="23"/>
        <v>2</v>
      </c>
      <c r="G245" s="19">
        <f t="shared" si="24"/>
        <v>91</v>
      </c>
      <c r="H245" s="19">
        <f t="shared" si="25"/>
        <v>88</v>
      </c>
      <c r="I245" s="9">
        <f t="shared" si="26"/>
        <v>3</v>
      </c>
      <c r="J245" s="10">
        <f t="shared" si="21"/>
        <v>1.9772193998669052</v>
      </c>
      <c r="K245" s="10">
        <f t="shared" si="27"/>
        <v>1.0460801560086135</v>
      </c>
      <c r="M245" s="24" t="s">
        <v>30</v>
      </c>
      <c r="N245" s="22">
        <v>88</v>
      </c>
      <c r="O245" s="22" t="s">
        <v>44</v>
      </c>
      <c r="P245" s="22">
        <v>91</v>
      </c>
    </row>
    <row r="246" spans="5:16" x14ac:dyDescent="0.3">
      <c r="E246" s="19">
        <f t="shared" si="22"/>
        <v>19</v>
      </c>
      <c r="F246" s="19">
        <f t="shared" si="23"/>
        <v>21</v>
      </c>
      <c r="G246" s="19">
        <f t="shared" si="24"/>
        <v>79</v>
      </c>
      <c r="H246" s="19">
        <f t="shared" si="25"/>
        <v>100</v>
      </c>
      <c r="I246" s="9">
        <f t="shared" si="26"/>
        <v>-21</v>
      </c>
      <c r="J246" s="10">
        <f t="shared" si="21"/>
        <v>-9.0403041329688474</v>
      </c>
      <c r="K246" s="10">
        <f t="shared" si="27"/>
        <v>143.03432523188204</v>
      </c>
      <c r="M246" s="24" t="s">
        <v>47</v>
      </c>
      <c r="N246" s="22">
        <v>100</v>
      </c>
      <c r="O246" s="22" t="s">
        <v>46</v>
      </c>
      <c r="P246" s="22">
        <v>79</v>
      </c>
    </row>
    <row r="247" spans="5:16" x14ac:dyDescent="0.3">
      <c r="E247" s="19">
        <f t="shared" si="22"/>
        <v>27</v>
      </c>
      <c r="F247" s="19">
        <f t="shared" si="23"/>
        <v>14</v>
      </c>
      <c r="G247" s="19">
        <f t="shared" si="24"/>
        <v>99</v>
      </c>
      <c r="H247" s="19">
        <f t="shared" si="25"/>
        <v>95</v>
      </c>
      <c r="I247" s="9">
        <f t="shared" si="26"/>
        <v>4</v>
      </c>
      <c r="J247" s="10">
        <f t="shared" si="21"/>
        <v>5.5673403779823278</v>
      </c>
      <c r="K247" s="10">
        <f t="shared" si="27"/>
        <v>2.4565558604537863</v>
      </c>
      <c r="M247" s="24" t="s">
        <v>42</v>
      </c>
      <c r="N247" s="22">
        <v>95</v>
      </c>
      <c r="O247" s="22" t="s">
        <v>53</v>
      </c>
      <c r="P247" s="22">
        <v>99</v>
      </c>
    </row>
    <row r="248" spans="5:16" x14ac:dyDescent="0.3">
      <c r="E248" s="19">
        <f t="shared" si="22"/>
        <v>13</v>
      </c>
      <c r="F248" s="19">
        <f t="shared" si="23"/>
        <v>22</v>
      </c>
      <c r="G248" s="19">
        <f t="shared" si="24"/>
        <v>103</v>
      </c>
      <c r="H248" s="19">
        <f t="shared" si="25"/>
        <v>113</v>
      </c>
      <c r="I248" s="9">
        <f t="shared" si="26"/>
        <v>-10</v>
      </c>
      <c r="J248" s="10">
        <f t="shared" si="21"/>
        <v>11.828336962672362</v>
      </c>
      <c r="K248" s="10">
        <f t="shared" si="27"/>
        <v>476.47629455596837</v>
      </c>
      <c r="M248" s="24" t="s">
        <v>48</v>
      </c>
      <c r="N248" s="22">
        <v>113</v>
      </c>
      <c r="O248" s="22" t="s">
        <v>41</v>
      </c>
      <c r="P248" s="22">
        <v>103</v>
      </c>
    </row>
    <row r="249" spans="5:16" x14ac:dyDescent="0.3">
      <c r="E249" s="19">
        <f t="shared" si="22"/>
        <v>20</v>
      </c>
      <c r="F249" s="19">
        <f t="shared" si="23"/>
        <v>24</v>
      </c>
      <c r="G249" s="19">
        <f t="shared" si="24"/>
        <v>106</v>
      </c>
      <c r="H249" s="19">
        <f t="shared" si="25"/>
        <v>99</v>
      </c>
      <c r="I249" s="9">
        <f t="shared" si="26"/>
        <v>7</v>
      </c>
      <c r="J249" s="10">
        <f t="shared" si="21"/>
        <v>12.70364721926992</v>
      </c>
      <c r="K249" s="10">
        <f t="shared" si="27"/>
        <v>32.531591601885488</v>
      </c>
      <c r="M249" s="24" t="s">
        <v>50</v>
      </c>
      <c r="N249" s="22">
        <v>99</v>
      </c>
      <c r="O249" s="22" t="s">
        <v>67</v>
      </c>
      <c r="P249" s="22">
        <v>106</v>
      </c>
    </row>
    <row r="250" spans="5:16" x14ac:dyDescent="0.3">
      <c r="E250" s="19">
        <f t="shared" si="22"/>
        <v>3</v>
      </c>
      <c r="F250" s="19">
        <f t="shared" si="23"/>
        <v>25</v>
      </c>
      <c r="G250" s="19">
        <f t="shared" si="24"/>
        <v>112</v>
      </c>
      <c r="H250" s="19">
        <f t="shared" si="25"/>
        <v>118</v>
      </c>
      <c r="I250" s="9">
        <f t="shared" si="26"/>
        <v>-6</v>
      </c>
      <c r="J250" s="10">
        <f t="shared" si="21"/>
        <v>-3.5456663025991646</v>
      </c>
      <c r="K250" s="10">
        <f t="shared" si="27"/>
        <v>6.0237538981972554</v>
      </c>
      <c r="M250" s="24" t="s">
        <v>51</v>
      </c>
      <c r="N250" s="22">
        <v>118</v>
      </c>
      <c r="O250" s="22" t="s">
        <v>31</v>
      </c>
      <c r="P250" s="22">
        <v>112</v>
      </c>
    </row>
    <row r="251" spans="5:16" x14ac:dyDescent="0.3">
      <c r="E251" s="19">
        <f t="shared" si="22"/>
        <v>7</v>
      </c>
      <c r="F251" s="19">
        <f t="shared" si="23"/>
        <v>28</v>
      </c>
      <c r="G251" s="19">
        <f t="shared" si="24"/>
        <v>113</v>
      </c>
      <c r="H251" s="19">
        <f t="shared" si="25"/>
        <v>110</v>
      </c>
      <c r="I251" s="9">
        <f t="shared" si="26"/>
        <v>3</v>
      </c>
      <c r="J251" s="10">
        <f t="shared" si="21"/>
        <v>10.547650192896279</v>
      </c>
      <c r="K251" s="10">
        <f t="shared" si="27"/>
        <v>56.967023434327245</v>
      </c>
      <c r="M251" s="24" t="s">
        <v>54</v>
      </c>
      <c r="N251" s="22">
        <v>110</v>
      </c>
      <c r="O251" s="22" t="s">
        <v>35</v>
      </c>
      <c r="P251" s="22">
        <v>113</v>
      </c>
    </row>
    <row r="252" spans="5:16" x14ac:dyDescent="0.3">
      <c r="E252" s="19">
        <f t="shared" si="22"/>
        <v>8</v>
      </c>
      <c r="F252" s="19">
        <f t="shared" si="23"/>
        <v>5</v>
      </c>
      <c r="G252" s="19">
        <f t="shared" si="24"/>
        <v>89</v>
      </c>
      <c r="H252" s="19">
        <f t="shared" si="25"/>
        <v>79</v>
      </c>
      <c r="I252" s="9">
        <f t="shared" si="26"/>
        <v>10</v>
      </c>
      <c r="J252" s="10">
        <f t="shared" si="21"/>
        <v>3.7700674334641291</v>
      </c>
      <c r="K252" s="10">
        <f t="shared" si="27"/>
        <v>38.812059783584218</v>
      </c>
      <c r="M252" s="24" t="s">
        <v>33</v>
      </c>
      <c r="N252" s="22">
        <v>79</v>
      </c>
      <c r="O252" s="22" t="s">
        <v>36</v>
      </c>
      <c r="P252" s="22">
        <v>89</v>
      </c>
    </row>
    <row r="253" spans="5:16" x14ac:dyDescent="0.3">
      <c r="E253" s="19">
        <f t="shared" si="22"/>
        <v>9</v>
      </c>
      <c r="F253" s="19">
        <f t="shared" si="23"/>
        <v>22</v>
      </c>
      <c r="G253" s="19">
        <f t="shared" si="24"/>
        <v>94</v>
      </c>
      <c r="H253" s="19">
        <f t="shared" si="25"/>
        <v>102</v>
      </c>
      <c r="I253" s="9">
        <f t="shared" si="26"/>
        <v>-8</v>
      </c>
      <c r="J253" s="10">
        <f t="shared" si="21"/>
        <v>11.660921867133718</v>
      </c>
      <c r="K253" s="10">
        <f t="shared" si="27"/>
        <v>386.55184866553674</v>
      </c>
      <c r="M253" s="24" t="s">
        <v>48</v>
      </c>
      <c r="N253" s="22">
        <v>102</v>
      </c>
      <c r="O253" s="22" t="s">
        <v>37</v>
      </c>
      <c r="P253" s="22">
        <v>94</v>
      </c>
    </row>
    <row r="254" spans="5:16" x14ac:dyDescent="0.3">
      <c r="E254" s="19">
        <f t="shared" si="22"/>
        <v>19</v>
      </c>
      <c r="F254" s="19">
        <f t="shared" si="23"/>
        <v>16</v>
      </c>
      <c r="G254" s="19">
        <f t="shared" si="24"/>
        <v>102</v>
      </c>
      <c r="H254" s="19">
        <f t="shared" si="25"/>
        <v>81</v>
      </c>
      <c r="I254" s="9">
        <f t="shared" si="26"/>
        <v>21</v>
      </c>
      <c r="J254" s="10">
        <f t="shared" si="21"/>
        <v>1.9342437129142183</v>
      </c>
      <c r="K254" s="10">
        <f t="shared" si="27"/>
        <v>363.50306279855107</v>
      </c>
      <c r="M254" s="24" t="s">
        <v>44</v>
      </c>
      <c r="N254" s="22">
        <v>81</v>
      </c>
      <c r="O254" s="22" t="s">
        <v>46</v>
      </c>
      <c r="P254" s="22">
        <v>102</v>
      </c>
    </row>
    <row r="255" spans="5:16" x14ac:dyDescent="0.3">
      <c r="E255" s="19">
        <f t="shared" si="22"/>
        <v>29</v>
      </c>
      <c r="F255" s="19">
        <f t="shared" si="23"/>
        <v>12</v>
      </c>
      <c r="G255" s="19">
        <f t="shared" si="24"/>
        <v>104</v>
      </c>
      <c r="H255" s="19">
        <f t="shared" si="25"/>
        <v>105</v>
      </c>
      <c r="I255" s="9">
        <f t="shared" si="26"/>
        <v>-1</v>
      </c>
      <c r="J255" s="10">
        <f t="shared" si="21"/>
        <v>-2.9078655571372907</v>
      </c>
      <c r="K255" s="10">
        <f t="shared" si="27"/>
        <v>3.6399509841107847</v>
      </c>
      <c r="M255" s="24" t="s">
        <v>40</v>
      </c>
      <c r="N255" s="22">
        <v>105</v>
      </c>
      <c r="O255" s="22" t="s">
        <v>55</v>
      </c>
      <c r="P255" s="22">
        <v>104</v>
      </c>
    </row>
    <row r="256" spans="5:16" x14ac:dyDescent="0.3">
      <c r="E256" s="19">
        <f t="shared" si="22"/>
        <v>18</v>
      </c>
      <c r="F256" s="19">
        <f t="shared" si="23"/>
        <v>21</v>
      </c>
      <c r="G256" s="19">
        <f t="shared" si="24"/>
        <v>111</v>
      </c>
      <c r="H256" s="19">
        <f t="shared" si="25"/>
        <v>117</v>
      </c>
      <c r="I256" s="9">
        <f t="shared" si="26"/>
        <v>-6</v>
      </c>
      <c r="J256" s="10">
        <f t="shared" si="21"/>
        <v>-4.6735491256387061</v>
      </c>
      <c r="K256" s="10">
        <f t="shared" si="27"/>
        <v>1.7594719220938413</v>
      </c>
      <c r="M256" s="24" t="s">
        <v>47</v>
      </c>
      <c r="N256" s="22">
        <v>117</v>
      </c>
      <c r="O256" s="22" t="s">
        <v>68</v>
      </c>
      <c r="P256" s="22">
        <v>111</v>
      </c>
    </row>
    <row r="257" spans="5:16" x14ac:dyDescent="0.3">
      <c r="E257" s="19">
        <f t="shared" si="22"/>
        <v>4</v>
      </c>
      <c r="F257" s="19">
        <f t="shared" si="23"/>
        <v>11</v>
      </c>
      <c r="G257" s="19">
        <f t="shared" si="24"/>
        <v>76</v>
      </c>
      <c r="H257" s="19">
        <f t="shared" si="25"/>
        <v>80</v>
      </c>
      <c r="I257" s="9">
        <f t="shared" si="26"/>
        <v>-4</v>
      </c>
      <c r="J257" s="10">
        <f t="shared" si="21"/>
        <v>-9.3722485350574036E-2</v>
      </c>
      <c r="K257" s="10">
        <f t="shared" si="27"/>
        <v>15.259004021455697</v>
      </c>
      <c r="M257" s="24" t="s">
        <v>39</v>
      </c>
      <c r="N257" s="22">
        <v>80</v>
      </c>
      <c r="O257" s="22" t="s">
        <v>32</v>
      </c>
      <c r="P257" s="22">
        <v>76</v>
      </c>
    </row>
    <row r="258" spans="5:16" x14ac:dyDescent="0.3">
      <c r="E258" s="19">
        <f t="shared" si="22"/>
        <v>10</v>
      </c>
      <c r="F258" s="19">
        <f t="shared" si="23"/>
        <v>13</v>
      </c>
      <c r="G258" s="19">
        <f t="shared" si="24"/>
        <v>107</v>
      </c>
      <c r="H258" s="19">
        <f t="shared" si="25"/>
        <v>105</v>
      </c>
      <c r="I258" s="9">
        <f t="shared" si="26"/>
        <v>2</v>
      </c>
      <c r="J258" s="10">
        <f t="shared" si="21"/>
        <v>5.4319665193136277</v>
      </c>
      <c r="K258" s="10">
        <f t="shared" si="27"/>
        <v>11.778394189689697</v>
      </c>
      <c r="M258" s="24" t="s">
        <v>41</v>
      </c>
      <c r="N258" s="22">
        <v>105</v>
      </c>
      <c r="O258" s="22" t="s">
        <v>38</v>
      </c>
      <c r="P258" s="22">
        <v>107</v>
      </c>
    </row>
    <row r="259" spans="5:16" x14ac:dyDescent="0.3">
      <c r="E259" s="19">
        <f t="shared" si="22"/>
        <v>14</v>
      </c>
      <c r="F259" s="19">
        <f t="shared" si="23"/>
        <v>24</v>
      </c>
      <c r="G259" s="19">
        <f t="shared" si="24"/>
        <v>108</v>
      </c>
      <c r="H259" s="19">
        <f t="shared" si="25"/>
        <v>98</v>
      </c>
      <c r="I259" s="9">
        <f t="shared" si="26"/>
        <v>10</v>
      </c>
      <c r="J259" s="10">
        <f t="shared" si="21"/>
        <v>13.296048262854237</v>
      </c>
      <c r="K259" s="10">
        <f t="shared" si="27"/>
        <v>10.863934151064432</v>
      </c>
      <c r="M259" s="24" t="s">
        <v>50</v>
      </c>
      <c r="N259" s="22">
        <v>98</v>
      </c>
      <c r="O259" s="22" t="s">
        <v>42</v>
      </c>
      <c r="P259" s="22">
        <v>108</v>
      </c>
    </row>
    <row r="260" spans="5:16" x14ac:dyDescent="0.3">
      <c r="E260" s="19">
        <f t="shared" si="22"/>
        <v>23</v>
      </c>
      <c r="F260" s="19">
        <f t="shared" si="23"/>
        <v>17</v>
      </c>
      <c r="G260" s="19">
        <f t="shared" si="24"/>
        <v>88</v>
      </c>
      <c r="H260" s="19">
        <f t="shared" si="25"/>
        <v>105</v>
      </c>
      <c r="I260" s="9">
        <f t="shared" si="26"/>
        <v>-17</v>
      </c>
      <c r="J260" s="10">
        <f t="shared" si="21"/>
        <v>1.5411473087572971</v>
      </c>
      <c r="K260" s="10">
        <f t="shared" si="27"/>
        <v>343.77414352503791</v>
      </c>
      <c r="M260" s="24" t="s">
        <v>45</v>
      </c>
      <c r="N260" s="22">
        <v>105</v>
      </c>
      <c r="O260" s="22" t="s">
        <v>49</v>
      </c>
      <c r="P260" s="22">
        <v>88</v>
      </c>
    </row>
    <row r="261" spans="5:16" x14ac:dyDescent="0.3">
      <c r="E261" s="19">
        <f t="shared" si="22"/>
        <v>30</v>
      </c>
      <c r="F261" s="19">
        <f t="shared" si="23"/>
        <v>15</v>
      </c>
      <c r="G261" s="19">
        <f t="shared" si="24"/>
        <v>105</v>
      </c>
      <c r="H261" s="19">
        <f t="shared" si="25"/>
        <v>101</v>
      </c>
      <c r="I261" s="9">
        <f t="shared" si="26"/>
        <v>4</v>
      </c>
      <c r="J261" s="10">
        <f t="shared" si="21"/>
        <v>-6.5902076128696674</v>
      </c>
      <c r="K261" s="10">
        <f t="shared" si="27"/>
        <v>112.15249728368266</v>
      </c>
      <c r="M261" s="24" t="s">
        <v>43</v>
      </c>
      <c r="N261" s="22">
        <v>101</v>
      </c>
      <c r="O261" s="22" t="s">
        <v>56</v>
      </c>
      <c r="P261" s="22">
        <v>105</v>
      </c>
    </row>
    <row r="262" spans="5:16" x14ac:dyDescent="0.3">
      <c r="E262" s="19">
        <f t="shared" si="22"/>
        <v>1</v>
      </c>
      <c r="F262" s="19">
        <f t="shared" si="23"/>
        <v>7</v>
      </c>
      <c r="G262" s="19">
        <f t="shared" si="24"/>
        <v>108</v>
      </c>
      <c r="H262" s="19">
        <f t="shared" si="25"/>
        <v>104</v>
      </c>
      <c r="I262" s="9">
        <f t="shared" ref="I262:I325" si="28">G262-H262</f>
        <v>4</v>
      </c>
      <c r="J262" s="10">
        <f t="shared" ref="J262:J325" si="29">VLOOKUP(E262,RatingTable,3)-VLOOKUP(F262,RatingTable,3)+Home_team_advantage</f>
        <v>-2.2215874555696531</v>
      </c>
      <c r="K262" s="10">
        <f t="shared" ref="K262:K325" si="30">(I262-J262)^2</f>
        <v>38.708150467301664</v>
      </c>
      <c r="M262" s="24" t="s">
        <v>35</v>
      </c>
      <c r="N262" s="22">
        <v>104</v>
      </c>
      <c r="O262" s="22" t="s">
        <v>29</v>
      </c>
      <c r="P262" s="22">
        <v>108</v>
      </c>
    </row>
    <row r="263" spans="5:16" x14ac:dyDescent="0.3">
      <c r="E263" s="19">
        <f t="shared" ref="E263:E326" si="31">INDEX($A$5:$A$34,MATCH(O263,$B$5:$B$34,0),1)</f>
        <v>2</v>
      </c>
      <c r="F263" s="19">
        <f t="shared" ref="F263:F326" si="32">INDEX($A$5:$A$34,MATCH(M263,$B$5:$B$34,0),1)</f>
        <v>17</v>
      </c>
      <c r="G263" s="19">
        <f t="shared" ref="G263:G326" si="33">P263</f>
        <v>104</v>
      </c>
      <c r="H263" s="19">
        <f t="shared" ref="H263:H326" si="34">N263</f>
        <v>94</v>
      </c>
      <c r="I263" s="9">
        <f t="shared" si="28"/>
        <v>10</v>
      </c>
      <c r="J263" s="10">
        <f t="shared" si="29"/>
        <v>4.4716651042784523</v>
      </c>
      <c r="K263" s="10">
        <f t="shared" si="30"/>
        <v>30.562486719252576</v>
      </c>
      <c r="M263" s="24" t="s">
        <v>45</v>
      </c>
      <c r="N263" s="22">
        <v>94</v>
      </c>
      <c r="O263" s="22" t="s">
        <v>30</v>
      </c>
      <c r="P263" s="22">
        <v>104</v>
      </c>
    </row>
    <row r="264" spans="5:16" x14ac:dyDescent="0.3">
      <c r="E264" s="19">
        <f t="shared" si="31"/>
        <v>3</v>
      </c>
      <c r="F264" s="19">
        <f t="shared" si="32"/>
        <v>20</v>
      </c>
      <c r="G264" s="19">
        <f t="shared" si="33"/>
        <v>98</v>
      </c>
      <c r="H264" s="19">
        <f t="shared" si="34"/>
        <v>100</v>
      </c>
      <c r="I264" s="9">
        <f t="shared" si="28"/>
        <v>-2</v>
      </c>
      <c r="J264" s="10">
        <f t="shared" si="29"/>
        <v>-9.80212248286856</v>
      </c>
      <c r="K264" s="10">
        <f t="shared" si="30"/>
        <v>60.873115237683066</v>
      </c>
      <c r="M264" s="24" t="s">
        <v>67</v>
      </c>
      <c r="N264" s="22">
        <v>100</v>
      </c>
      <c r="O264" s="22" t="s">
        <v>31</v>
      </c>
      <c r="P264" s="22">
        <v>98</v>
      </c>
    </row>
    <row r="265" spans="5:16" x14ac:dyDescent="0.3">
      <c r="E265" s="19">
        <f t="shared" si="31"/>
        <v>5</v>
      </c>
      <c r="F265" s="19">
        <f t="shared" si="32"/>
        <v>4</v>
      </c>
      <c r="G265" s="19">
        <f t="shared" si="33"/>
        <v>85</v>
      </c>
      <c r="H265" s="19">
        <f t="shared" si="34"/>
        <v>95</v>
      </c>
      <c r="I265" s="9">
        <f t="shared" si="28"/>
        <v>-10</v>
      </c>
      <c r="J265" s="10">
        <f t="shared" si="29"/>
        <v>-1.6344472903633886</v>
      </c>
      <c r="K265" s="10">
        <f t="shared" si="30"/>
        <v>69.982472137708456</v>
      </c>
      <c r="M265" s="24" t="s">
        <v>32</v>
      </c>
      <c r="N265" s="22">
        <v>95</v>
      </c>
      <c r="O265" s="22" t="s">
        <v>33</v>
      </c>
      <c r="P265" s="22">
        <v>85</v>
      </c>
    </row>
    <row r="266" spans="5:16" x14ac:dyDescent="0.3">
      <c r="E266" s="19">
        <f t="shared" si="31"/>
        <v>8</v>
      </c>
      <c r="F266" s="19">
        <f t="shared" si="32"/>
        <v>9</v>
      </c>
      <c r="G266" s="19">
        <f t="shared" si="33"/>
        <v>97</v>
      </c>
      <c r="H266" s="19">
        <f t="shared" si="34"/>
        <v>104</v>
      </c>
      <c r="I266" s="9">
        <f t="shared" si="28"/>
        <v>-7</v>
      </c>
      <c r="J266" s="10">
        <f t="shared" si="29"/>
        <v>-2.4180644363614534</v>
      </c>
      <c r="K266" s="10">
        <f t="shared" si="30"/>
        <v>20.99413350933569</v>
      </c>
      <c r="M266" s="24" t="s">
        <v>37</v>
      </c>
      <c r="N266" s="22">
        <v>104</v>
      </c>
      <c r="O266" s="22" t="s">
        <v>36</v>
      </c>
      <c r="P266" s="22">
        <v>97</v>
      </c>
    </row>
    <row r="267" spans="5:16" x14ac:dyDescent="0.3">
      <c r="E267" s="19">
        <f t="shared" si="31"/>
        <v>11</v>
      </c>
      <c r="F267" s="19">
        <f t="shared" si="32"/>
        <v>25</v>
      </c>
      <c r="G267" s="19">
        <f t="shared" si="33"/>
        <v>99</v>
      </c>
      <c r="H267" s="19">
        <f t="shared" si="34"/>
        <v>92</v>
      </c>
      <c r="I267" s="9">
        <f t="shared" si="28"/>
        <v>7</v>
      </c>
      <c r="J267" s="10">
        <f t="shared" si="29"/>
        <v>9.0493852146970202</v>
      </c>
      <c r="K267" s="10">
        <f t="shared" si="30"/>
        <v>4.1999797582187517</v>
      </c>
      <c r="M267" s="24" t="s">
        <v>51</v>
      </c>
      <c r="N267" s="22">
        <v>92</v>
      </c>
      <c r="O267" s="22" t="s">
        <v>39</v>
      </c>
      <c r="P267" s="22">
        <v>99</v>
      </c>
    </row>
    <row r="268" spans="5:16" x14ac:dyDescent="0.3">
      <c r="E268" s="19">
        <f t="shared" si="31"/>
        <v>12</v>
      </c>
      <c r="F268" s="19">
        <f t="shared" si="32"/>
        <v>6</v>
      </c>
      <c r="G268" s="19">
        <f t="shared" si="33"/>
        <v>112</v>
      </c>
      <c r="H268" s="19">
        <f t="shared" si="34"/>
        <v>90</v>
      </c>
      <c r="I268" s="9">
        <f t="shared" si="28"/>
        <v>22</v>
      </c>
      <c r="J268" s="10">
        <f t="shared" si="29"/>
        <v>9.8909758816396565</v>
      </c>
      <c r="K268" s="10">
        <f t="shared" si="30"/>
        <v>146.6284650990325</v>
      </c>
      <c r="M268" s="24" t="s">
        <v>34</v>
      </c>
      <c r="N268" s="22">
        <v>90</v>
      </c>
      <c r="O268" s="22" t="s">
        <v>40</v>
      </c>
      <c r="P268" s="22">
        <v>112</v>
      </c>
    </row>
    <row r="269" spans="5:16" x14ac:dyDescent="0.3">
      <c r="E269" s="19">
        <f t="shared" si="31"/>
        <v>19</v>
      </c>
      <c r="F269" s="19">
        <f t="shared" si="32"/>
        <v>13</v>
      </c>
      <c r="G269" s="19">
        <f t="shared" si="33"/>
        <v>87</v>
      </c>
      <c r="H269" s="19">
        <f t="shared" si="34"/>
        <v>103</v>
      </c>
      <c r="I269" s="9">
        <f t="shared" si="28"/>
        <v>-16</v>
      </c>
      <c r="J269" s="10">
        <f t="shared" si="29"/>
        <v>-1.3743536903312248</v>
      </c>
      <c r="K269" s="10">
        <f t="shared" si="30"/>
        <v>213.90952997552787</v>
      </c>
      <c r="M269" s="24" t="s">
        <v>41</v>
      </c>
      <c r="N269" s="22">
        <v>103</v>
      </c>
      <c r="O269" s="22" t="s">
        <v>46</v>
      </c>
      <c r="P269" s="22">
        <v>87</v>
      </c>
    </row>
    <row r="270" spans="5:16" x14ac:dyDescent="0.3">
      <c r="E270" s="19">
        <f t="shared" si="31"/>
        <v>26</v>
      </c>
      <c r="F270" s="19">
        <f t="shared" si="32"/>
        <v>28</v>
      </c>
      <c r="G270" s="19">
        <f t="shared" si="33"/>
        <v>107</v>
      </c>
      <c r="H270" s="19">
        <f t="shared" si="34"/>
        <v>100</v>
      </c>
      <c r="I270" s="9">
        <f t="shared" si="28"/>
        <v>7</v>
      </c>
      <c r="J270" s="10">
        <f t="shared" si="29"/>
        <v>0.92476947860188252</v>
      </c>
      <c r="K270" s="10">
        <f t="shared" si="30"/>
        <v>36.90842588812724</v>
      </c>
      <c r="M270" s="24" t="s">
        <v>54</v>
      </c>
      <c r="N270" s="22">
        <v>100</v>
      </c>
      <c r="O270" s="22" t="s">
        <v>52</v>
      </c>
      <c r="P270" s="22">
        <v>107</v>
      </c>
    </row>
    <row r="271" spans="5:16" x14ac:dyDescent="0.3">
      <c r="E271" s="19">
        <f t="shared" si="31"/>
        <v>27</v>
      </c>
      <c r="F271" s="19">
        <f t="shared" si="32"/>
        <v>16</v>
      </c>
      <c r="G271" s="19">
        <f t="shared" si="33"/>
        <v>110</v>
      </c>
      <c r="H271" s="19">
        <f t="shared" si="34"/>
        <v>99</v>
      </c>
      <c r="I271" s="9">
        <f t="shared" si="28"/>
        <v>11</v>
      </c>
      <c r="J271" s="10">
        <f t="shared" si="29"/>
        <v>11.717158396869843</v>
      </c>
      <c r="K271" s="10">
        <f t="shared" si="30"/>
        <v>0.51431616620092346</v>
      </c>
      <c r="M271" s="24" t="s">
        <v>44</v>
      </c>
      <c r="N271" s="22">
        <v>99</v>
      </c>
      <c r="O271" s="22" t="s">
        <v>53</v>
      </c>
      <c r="P271" s="22">
        <v>110</v>
      </c>
    </row>
    <row r="272" spans="5:16" x14ac:dyDescent="0.3">
      <c r="E272" s="19">
        <f t="shared" si="31"/>
        <v>29</v>
      </c>
      <c r="F272" s="19">
        <f t="shared" si="32"/>
        <v>22</v>
      </c>
      <c r="G272" s="19">
        <f t="shared" si="33"/>
        <v>87</v>
      </c>
      <c r="H272" s="19">
        <f t="shared" si="34"/>
        <v>81</v>
      </c>
      <c r="I272" s="9">
        <f t="shared" si="28"/>
        <v>6</v>
      </c>
      <c r="J272" s="10">
        <f t="shared" si="29"/>
        <v>10.645015030962009</v>
      </c>
      <c r="K272" s="10">
        <f t="shared" si="30"/>
        <v>21.576164637862991</v>
      </c>
      <c r="M272" s="24" t="s">
        <v>48</v>
      </c>
      <c r="N272" s="22">
        <v>81</v>
      </c>
      <c r="O272" s="22" t="s">
        <v>55</v>
      </c>
      <c r="P272" s="22">
        <v>87</v>
      </c>
    </row>
    <row r="273" spans="5:16" x14ac:dyDescent="0.3">
      <c r="E273" s="19">
        <f t="shared" si="31"/>
        <v>15</v>
      </c>
      <c r="F273" s="19">
        <f t="shared" si="32"/>
        <v>20</v>
      </c>
      <c r="G273" s="19">
        <f t="shared" si="33"/>
        <v>92</v>
      </c>
      <c r="H273" s="19">
        <f t="shared" si="34"/>
        <v>112</v>
      </c>
      <c r="I273" s="9">
        <f t="shared" si="28"/>
        <v>-20</v>
      </c>
      <c r="J273" s="10">
        <f t="shared" si="29"/>
        <v>6.521414041693939</v>
      </c>
      <c r="K273" s="10">
        <f t="shared" si="30"/>
        <v>703.38540277096035</v>
      </c>
      <c r="M273" s="24" t="s">
        <v>67</v>
      </c>
      <c r="N273" s="22">
        <v>112</v>
      </c>
      <c r="O273" s="22" t="s">
        <v>43</v>
      </c>
      <c r="P273" s="22">
        <v>92</v>
      </c>
    </row>
    <row r="274" spans="5:16" x14ac:dyDescent="0.3">
      <c r="E274" s="19">
        <f t="shared" si="31"/>
        <v>24</v>
      </c>
      <c r="F274" s="19">
        <f t="shared" si="32"/>
        <v>6</v>
      </c>
      <c r="G274" s="19">
        <f t="shared" si="33"/>
        <v>94</v>
      </c>
      <c r="H274" s="19">
        <f t="shared" si="34"/>
        <v>97</v>
      </c>
      <c r="I274" s="9">
        <f t="shared" si="28"/>
        <v>-3</v>
      </c>
      <c r="J274" s="10">
        <f t="shared" si="29"/>
        <v>-2.2883953909994461</v>
      </c>
      <c r="K274" s="10">
        <f t="shared" si="30"/>
        <v>0.5063811195508312</v>
      </c>
      <c r="M274" s="24" t="s">
        <v>34</v>
      </c>
      <c r="N274" s="22">
        <v>97</v>
      </c>
      <c r="O274" s="22" t="s">
        <v>50</v>
      </c>
      <c r="P274" s="22">
        <v>94</v>
      </c>
    </row>
    <row r="275" spans="5:16" x14ac:dyDescent="0.3">
      <c r="E275" s="19">
        <f t="shared" si="31"/>
        <v>1</v>
      </c>
      <c r="F275" s="19">
        <f t="shared" si="32"/>
        <v>30</v>
      </c>
      <c r="G275" s="19">
        <f t="shared" si="33"/>
        <v>104</v>
      </c>
      <c r="H275" s="19">
        <f t="shared" si="34"/>
        <v>95</v>
      </c>
      <c r="I275" s="9">
        <f t="shared" si="28"/>
        <v>9</v>
      </c>
      <c r="J275" s="10">
        <f t="shared" si="29"/>
        <v>5.9297487442026782</v>
      </c>
      <c r="K275" s="10">
        <f t="shared" si="30"/>
        <v>9.4264427737250323</v>
      </c>
      <c r="M275" s="24" t="s">
        <v>56</v>
      </c>
      <c r="N275" s="22">
        <v>95</v>
      </c>
      <c r="O275" s="22" t="s">
        <v>29</v>
      </c>
      <c r="P275" s="22">
        <v>104</v>
      </c>
    </row>
    <row r="276" spans="5:16" x14ac:dyDescent="0.3">
      <c r="E276" s="19">
        <f t="shared" si="31"/>
        <v>18</v>
      </c>
      <c r="F276" s="19">
        <f t="shared" si="32"/>
        <v>9</v>
      </c>
      <c r="G276" s="19">
        <f t="shared" si="33"/>
        <v>102</v>
      </c>
      <c r="H276" s="19">
        <f t="shared" si="34"/>
        <v>109</v>
      </c>
      <c r="I276" s="9">
        <f t="shared" si="28"/>
        <v>-7</v>
      </c>
      <c r="J276" s="10">
        <f t="shared" si="29"/>
        <v>3.1598164125375603</v>
      </c>
      <c r="K276" s="10">
        <f t="shared" si="30"/>
        <v>103.22186953646759</v>
      </c>
      <c r="M276" s="24" t="s">
        <v>37</v>
      </c>
      <c r="N276" s="22">
        <v>109</v>
      </c>
      <c r="O276" s="22" t="s">
        <v>68</v>
      </c>
      <c r="P276" s="22">
        <v>102</v>
      </c>
    </row>
    <row r="277" spans="5:16" x14ac:dyDescent="0.3">
      <c r="E277" s="19">
        <f t="shared" si="31"/>
        <v>8</v>
      </c>
      <c r="F277" s="19">
        <f t="shared" si="32"/>
        <v>4</v>
      </c>
      <c r="G277" s="19">
        <f t="shared" si="33"/>
        <v>104</v>
      </c>
      <c r="H277" s="19">
        <f t="shared" si="34"/>
        <v>108</v>
      </c>
      <c r="I277" s="9">
        <f t="shared" si="28"/>
        <v>-4</v>
      </c>
      <c r="J277" s="10">
        <f t="shared" si="29"/>
        <v>-1.0874217889444737</v>
      </c>
      <c r="K277" s="10">
        <f t="shared" si="30"/>
        <v>8.4831118355154089</v>
      </c>
      <c r="M277" s="24" t="s">
        <v>32</v>
      </c>
      <c r="N277" s="22">
        <v>108</v>
      </c>
      <c r="O277" s="22" t="s">
        <v>36</v>
      </c>
      <c r="P277" s="22">
        <v>104</v>
      </c>
    </row>
    <row r="278" spans="5:16" x14ac:dyDescent="0.3">
      <c r="E278" s="19">
        <f t="shared" si="31"/>
        <v>11</v>
      </c>
      <c r="F278" s="19">
        <f t="shared" si="32"/>
        <v>7</v>
      </c>
      <c r="G278" s="19">
        <f t="shared" si="33"/>
        <v>89</v>
      </c>
      <c r="H278" s="19">
        <f t="shared" si="34"/>
        <v>92</v>
      </c>
      <c r="I278" s="9">
        <f t="shared" si="28"/>
        <v>-3</v>
      </c>
      <c r="J278" s="10">
        <f t="shared" si="29"/>
        <v>1.1564702699214506</v>
      </c>
      <c r="K278" s="10">
        <f t="shared" si="30"/>
        <v>17.276245104740902</v>
      </c>
      <c r="M278" s="24" t="s">
        <v>35</v>
      </c>
      <c r="N278" s="22">
        <v>92</v>
      </c>
      <c r="O278" s="22" t="s">
        <v>39</v>
      </c>
      <c r="P278" s="22">
        <v>89</v>
      </c>
    </row>
    <row r="279" spans="5:16" x14ac:dyDescent="0.3">
      <c r="E279" s="19">
        <f t="shared" si="31"/>
        <v>16</v>
      </c>
      <c r="F279" s="19">
        <f t="shared" si="32"/>
        <v>3</v>
      </c>
      <c r="G279" s="19">
        <f t="shared" si="33"/>
        <v>108</v>
      </c>
      <c r="H279" s="19">
        <f t="shared" si="34"/>
        <v>93</v>
      </c>
      <c r="I279" s="9">
        <f t="shared" si="28"/>
        <v>15</v>
      </c>
      <c r="J279" s="10">
        <f t="shared" si="29"/>
        <v>10.690789371655791</v>
      </c>
      <c r="K279" s="10">
        <f t="shared" si="30"/>
        <v>18.569296239434692</v>
      </c>
      <c r="M279" s="24" t="s">
        <v>31</v>
      </c>
      <c r="N279" s="22">
        <v>93</v>
      </c>
      <c r="O279" s="22" t="s">
        <v>44</v>
      </c>
      <c r="P279" s="22">
        <v>108</v>
      </c>
    </row>
    <row r="280" spans="5:16" x14ac:dyDescent="0.3">
      <c r="E280" s="19">
        <f t="shared" si="31"/>
        <v>17</v>
      </c>
      <c r="F280" s="19">
        <f t="shared" si="32"/>
        <v>5</v>
      </c>
      <c r="G280" s="19">
        <f t="shared" si="33"/>
        <v>91</v>
      </c>
      <c r="H280" s="19">
        <f t="shared" si="34"/>
        <v>73</v>
      </c>
      <c r="I280" s="9">
        <f t="shared" si="28"/>
        <v>18</v>
      </c>
      <c r="J280" s="10">
        <f t="shared" si="29"/>
        <v>6.2671908541090691</v>
      </c>
      <c r="K280" s="10">
        <f t="shared" si="30"/>
        <v>137.65881045390188</v>
      </c>
      <c r="M280" s="24" t="s">
        <v>33</v>
      </c>
      <c r="N280" s="22">
        <v>73</v>
      </c>
      <c r="O280" s="22" t="s">
        <v>45</v>
      </c>
      <c r="P280" s="22">
        <v>91</v>
      </c>
    </row>
    <row r="281" spans="5:16" x14ac:dyDescent="0.3">
      <c r="E281" s="19">
        <f t="shared" si="31"/>
        <v>19</v>
      </c>
      <c r="F281" s="19">
        <f t="shared" si="32"/>
        <v>14</v>
      </c>
      <c r="G281" s="19">
        <f t="shared" si="33"/>
        <v>89</v>
      </c>
      <c r="H281" s="19">
        <f t="shared" si="34"/>
        <v>96</v>
      </c>
      <c r="I281" s="9">
        <f t="shared" si="28"/>
        <v>-7</v>
      </c>
      <c r="J281" s="10">
        <f t="shared" si="29"/>
        <v>-4.2155743059732966</v>
      </c>
      <c r="K281" s="10">
        <f t="shared" si="30"/>
        <v>7.7530264455560891</v>
      </c>
      <c r="M281" s="24" t="s">
        <v>42</v>
      </c>
      <c r="N281" s="22">
        <v>96</v>
      </c>
      <c r="O281" s="22" t="s">
        <v>46</v>
      </c>
      <c r="P281" s="22">
        <v>89</v>
      </c>
    </row>
    <row r="282" spans="5:16" x14ac:dyDescent="0.3">
      <c r="E282" s="19">
        <f t="shared" si="31"/>
        <v>21</v>
      </c>
      <c r="F282" s="19">
        <f t="shared" si="32"/>
        <v>13</v>
      </c>
      <c r="G282" s="19">
        <f t="shared" si="33"/>
        <v>114</v>
      </c>
      <c r="H282" s="19">
        <f t="shared" si="34"/>
        <v>108</v>
      </c>
      <c r="I282" s="9">
        <f t="shared" si="28"/>
        <v>6</v>
      </c>
      <c r="J282" s="10">
        <f t="shared" si="29"/>
        <v>10.888992374682838</v>
      </c>
      <c r="K282" s="10">
        <f t="shared" si="30"/>
        <v>23.902246439706932</v>
      </c>
      <c r="M282" s="24" t="s">
        <v>41</v>
      </c>
      <c r="N282" s="22">
        <v>108</v>
      </c>
      <c r="O282" s="22" t="s">
        <v>47</v>
      </c>
      <c r="P282" s="22">
        <v>114</v>
      </c>
    </row>
    <row r="283" spans="5:16" x14ac:dyDescent="0.3">
      <c r="E283" s="19">
        <f t="shared" si="31"/>
        <v>23</v>
      </c>
      <c r="F283" s="19">
        <f t="shared" si="32"/>
        <v>2</v>
      </c>
      <c r="G283" s="19">
        <f t="shared" si="33"/>
        <v>95</v>
      </c>
      <c r="H283" s="19">
        <f t="shared" si="34"/>
        <v>94</v>
      </c>
      <c r="I283" s="9">
        <f t="shared" si="28"/>
        <v>1</v>
      </c>
      <c r="J283" s="10">
        <f t="shared" si="29"/>
        <v>0.2925241365240594</v>
      </c>
      <c r="K283" s="10">
        <f t="shared" si="30"/>
        <v>0.50052209740102771</v>
      </c>
      <c r="M283" s="24" t="s">
        <v>30</v>
      </c>
      <c r="N283" s="22">
        <v>94</v>
      </c>
      <c r="O283" s="22" t="s">
        <v>49</v>
      </c>
      <c r="P283" s="22">
        <v>95</v>
      </c>
    </row>
    <row r="284" spans="5:16" x14ac:dyDescent="0.3">
      <c r="E284" s="19">
        <f t="shared" si="31"/>
        <v>26</v>
      </c>
      <c r="F284" s="19">
        <f t="shared" si="32"/>
        <v>22</v>
      </c>
      <c r="G284" s="19">
        <f t="shared" si="33"/>
        <v>91</v>
      </c>
      <c r="H284" s="19">
        <f t="shared" si="34"/>
        <v>82</v>
      </c>
      <c r="I284" s="9">
        <f t="shared" si="28"/>
        <v>9</v>
      </c>
      <c r="J284" s="10">
        <f t="shared" si="29"/>
        <v>6.0907345849418935</v>
      </c>
      <c r="K284" s="10">
        <f t="shared" si="30"/>
        <v>8.4638252552532176</v>
      </c>
      <c r="M284" s="24" t="s">
        <v>48</v>
      </c>
      <c r="N284" s="22">
        <v>82</v>
      </c>
      <c r="O284" s="22" t="s">
        <v>52</v>
      </c>
      <c r="P284" s="22">
        <v>91</v>
      </c>
    </row>
    <row r="285" spans="5:16" x14ac:dyDescent="0.3">
      <c r="E285" s="19">
        <f t="shared" si="31"/>
        <v>27</v>
      </c>
      <c r="F285" s="19">
        <f t="shared" si="32"/>
        <v>10</v>
      </c>
      <c r="G285" s="19">
        <f t="shared" si="33"/>
        <v>114</v>
      </c>
      <c r="H285" s="19">
        <f t="shared" si="34"/>
        <v>92</v>
      </c>
      <c r="I285" s="9">
        <f t="shared" si="28"/>
        <v>22</v>
      </c>
      <c r="J285" s="10">
        <f t="shared" si="29"/>
        <v>6.199636406355987</v>
      </c>
      <c r="K285" s="10">
        <f t="shared" si="30"/>
        <v>249.65148969135114</v>
      </c>
      <c r="M285" s="24" t="s">
        <v>38</v>
      </c>
      <c r="N285" s="22">
        <v>92</v>
      </c>
      <c r="O285" s="22" t="s">
        <v>53</v>
      </c>
      <c r="P285" s="22">
        <v>114</v>
      </c>
    </row>
    <row r="286" spans="5:16" x14ac:dyDescent="0.3">
      <c r="E286" s="19">
        <f t="shared" si="31"/>
        <v>29</v>
      </c>
      <c r="F286" s="19">
        <f t="shared" si="32"/>
        <v>28</v>
      </c>
      <c r="G286" s="19">
        <f t="shared" si="33"/>
        <v>131</v>
      </c>
      <c r="H286" s="19">
        <f t="shared" si="34"/>
        <v>99</v>
      </c>
      <c r="I286" s="9">
        <f t="shared" si="28"/>
        <v>32</v>
      </c>
      <c r="J286" s="10">
        <f t="shared" si="29"/>
        <v>5.4790499246219984</v>
      </c>
      <c r="K286" s="10">
        <f t="shared" si="30"/>
        <v>703.36079290069256</v>
      </c>
      <c r="M286" s="24" t="s">
        <v>54</v>
      </c>
      <c r="N286" s="22">
        <v>99</v>
      </c>
      <c r="O286" s="22" t="s">
        <v>55</v>
      </c>
      <c r="P286" s="22">
        <v>131</v>
      </c>
    </row>
    <row r="287" spans="5:16" x14ac:dyDescent="0.3">
      <c r="E287" s="19">
        <f t="shared" si="31"/>
        <v>2</v>
      </c>
      <c r="F287" s="19">
        <f t="shared" si="32"/>
        <v>23</v>
      </c>
      <c r="G287" s="19">
        <f t="shared" si="33"/>
        <v>92</v>
      </c>
      <c r="H287" s="19">
        <f t="shared" si="34"/>
        <v>79</v>
      </c>
      <c r="I287" s="9">
        <f t="shared" si="28"/>
        <v>13</v>
      </c>
      <c r="J287" s="10">
        <f t="shared" si="29"/>
        <v>6.1535597275663694</v>
      </c>
      <c r="K287" s="10">
        <f t="shared" si="30"/>
        <v>46.873744404001087</v>
      </c>
      <c r="M287" s="24" t="s">
        <v>49</v>
      </c>
      <c r="N287" s="22">
        <v>79</v>
      </c>
      <c r="O287" s="22" t="s">
        <v>30</v>
      </c>
      <c r="P287" s="22">
        <v>92</v>
      </c>
    </row>
    <row r="288" spans="5:16" x14ac:dyDescent="0.3">
      <c r="E288" s="19">
        <f t="shared" si="31"/>
        <v>3</v>
      </c>
      <c r="F288" s="19">
        <f t="shared" si="32"/>
        <v>27</v>
      </c>
      <c r="G288" s="19">
        <f t="shared" si="33"/>
        <v>102</v>
      </c>
      <c r="H288" s="19">
        <f t="shared" si="34"/>
        <v>132</v>
      </c>
      <c r="I288" s="9">
        <f t="shared" si="28"/>
        <v>-30</v>
      </c>
      <c r="J288" s="10">
        <f t="shared" si="29"/>
        <v>-12.73882197238999</v>
      </c>
      <c r="K288" s="10">
        <f t="shared" si="30"/>
        <v>297.94826690084653</v>
      </c>
      <c r="M288" s="24" t="s">
        <v>53</v>
      </c>
      <c r="N288" s="22">
        <v>132</v>
      </c>
      <c r="O288" s="22" t="s">
        <v>31</v>
      </c>
      <c r="P288" s="22">
        <v>102</v>
      </c>
    </row>
    <row r="289" spans="5:16" x14ac:dyDescent="0.3">
      <c r="E289" s="19">
        <f t="shared" si="31"/>
        <v>4</v>
      </c>
      <c r="F289" s="19">
        <f t="shared" si="32"/>
        <v>20</v>
      </c>
      <c r="G289" s="19">
        <f t="shared" si="33"/>
        <v>93</v>
      </c>
      <c r="H289" s="19">
        <f t="shared" si="34"/>
        <v>85</v>
      </c>
      <c r="I289" s="9">
        <f t="shared" si="28"/>
        <v>8</v>
      </c>
      <c r="J289" s="10">
        <f t="shared" si="29"/>
        <v>-0.52383538296816434</v>
      </c>
      <c r="K289" s="10">
        <f t="shared" si="30"/>
        <v>72.655769635940018</v>
      </c>
      <c r="M289" s="24" t="s">
        <v>67</v>
      </c>
      <c r="N289" s="22">
        <v>85</v>
      </c>
      <c r="O289" s="22" t="s">
        <v>32</v>
      </c>
      <c r="P289" s="22">
        <v>93</v>
      </c>
    </row>
    <row r="290" spans="5:16" x14ac:dyDescent="0.3">
      <c r="E290" s="19">
        <f t="shared" si="31"/>
        <v>5</v>
      </c>
      <c r="F290" s="19">
        <f t="shared" si="32"/>
        <v>8</v>
      </c>
      <c r="G290" s="19">
        <f t="shared" si="33"/>
        <v>97</v>
      </c>
      <c r="H290" s="19">
        <f t="shared" si="34"/>
        <v>104</v>
      </c>
      <c r="I290" s="9">
        <f t="shared" si="28"/>
        <v>-7</v>
      </c>
      <c r="J290" s="10">
        <f t="shared" si="29"/>
        <v>2.6760164306262992</v>
      </c>
      <c r="K290" s="10">
        <f t="shared" si="30"/>
        <v>93.625293965750117</v>
      </c>
      <c r="M290" s="24" t="s">
        <v>36</v>
      </c>
      <c r="N290" s="22">
        <v>104</v>
      </c>
      <c r="O290" s="22" t="s">
        <v>33</v>
      </c>
      <c r="P290" s="22">
        <v>97</v>
      </c>
    </row>
    <row r="291" spans="5:16" x14ac:dyDescent="0.3">
      <c r="E291" s="19">
        <f t="shared" si="31"/>
        <v>10</v>
      </c>
      <c r="F291" s="19">
        <f t="shared" si="32"/>
        <v>6</v>
      </c>
      <c r="G291" s="19">
        <f t="shared" si="33"/>
        <v>109</v>
      </c>
      <c r="H291" s="19">
        <f t="shared" si="34"/>
        <v>116</v>
      </c>
      <c r="I291" s="9">
        <f t="shared" si="28"/>
        <v>-7</v>
      </c>
      <c r="J291" s="10">
        <f t="shared" si="29"/>
        <v>7.1523149114359175</v>
      </c>
      <c r="K291" s="10">
        <f t="shared" si="30"/>
        <v>200.28801735245142</v>
      </c>
      <c r="M291" s="24" t="s">
        <v>34</v>
      </c>
      <c r="N291" s="22">
        <v>116</v>
      </c>
      <c r="O291" s="22" t="s">
        <v>38</v>
      </c>
      <c r="P291" s="22">
        <v>109</v>
      </c>
    </row>
    <row r="292" spans="5:16" x14ac:dyDescent="0.3">
      <c r="E292" s="19">
        <f t="shared" si="31"/>
        <v>12</v>
      </c>
      <c r="F292" s="19">
        <f t="shared" si="32"/>
        <v>24</v>
      </c>
      <c r="G292" s="19">
        <f t="shared" si="33"/>
        <v>117</v>
      </c>
      <c r="H292" s="19">
        <f t="shared" si="34"/>
        <v>99</v>
      </c>
      <c r="I292" s="9">
        <f t="shared" si="28"/>
        <v>18</v>
      </c>
      <c r="J292" s="10">
        <f t="shared" si="29"/>
        <v>15.402413204684317</v>
      </c>
      <c r="K292" s="10">
        <f t="shared" si="30"/>
        <v>6.7474571591984009</v>
      </c>
      <c r="M292" s="24" t="s">
        <v>50</v>
      </c>
      <c r="N292" s="22">
        <v>99</v>
      </c>
      <c r="O292" s="22" t="s">
        <v>40</v>
      </c>
      <c r="P292" s="22">
        <v>117</v>
      </c>
    </row>
    <row r="293" spans="5:16" x14ac:dyDescent="0.3">
      <c r="E293" s="19">
        <f t="shared" si="31"/>
        <v>14</v>
      </c>
      <c r="F293" s="19">
        <f t="shared" si="32"/>
        <v>1</v>
      </c>
      <c r="G293" s="19">
        <f t="shared" si="33"/>
        <v>83</v>
      </c>
      <c r="H293" s="19">
        <f t="shared" si="34"/>
        <v>93</v>
      </c>
      <c r="I293" s="9">
        <f t="shared" si="28"/>
        <v>-10</v>
      </c>
      <c r="J293" s="10">
        <f t="shared" si="29"/>
        <v>7.6236135987382259</v>
      </c>
      <c r="K293" s="10">
        <f t="shared" si="30"/>
        <v>310.59175627763085</v>
      </c>
      <c r="M293" s="24" t="s">
        <v>29</v>
      </c>
      <c r="N293" s="22">
        <v>93</v>
      </c>
      <c r="O293" s="22" t="s">
        <v>42</v>
      </c>
      <c r="P293" s="22">
        <v>83</v>
      </c>
    </row>
    <row r="294" spans="5:16" x14ac:dyDescent="0.3">
      <c r="E294" s="19">
        <f t="shared" si="31"/>
        <v>15</v>
      </c>
      <c r="F294" s="19">
        <f t="shared" si="32"/>
        <v>19</v>
      </c>
      <c r="G294" s="19">
        <f t="shared" si="33"/>
        <v>106</v>
      </c>
      <c r="H294" s="19">
        <f t="shared" si="34"/>
        <v>90</v>
      </c>
      <c r="I294" s="9">
        <f t="shared" si="28"/>
        <v>16</v>
      </c>
      <c r="J294" s="10">
        <f t="shared" si="29"/>
        <v>13.367629236128133</v>
      </c>
      <c r="K294" s="10">
        <f t="shared" si="30"/>
        <v>6.9293758384873563</v>
      </c>
      <c r="M294" s="24" t="s">
        <v>46</v>
      </c>
      <c r="N294" s="22">
        <v>90</v>
      </c>
      <c r="O294" s="22" t="s">
        <v>43</v>
      </c>
      <c r="P294" s="22">
        <v>106</v>
      </c>
    </row>
    <row r="295" spans="5:16" x14ac:dyDescent="0.3">
      <c r="E295" s="19">
        <f t="shared" si="31"/>
        <v>25</v>
      </c>
      <c r="F295" s="19">
        <f t="shared" si="32"/>
        <v>26</v>
      </c>
      <c r="G295" s="19">
        <f t="shared" si="33"/>
        <v>80</v>
      </c>
      <c r="H295" s="19">
        <f t="shared" si="34"/>
        <v>99</v>
      </c>
      <c r="I295" s="9">
        <f t="shared" si="28"/>
        <v>-19</v>
      </c>
      <c r="J295" s="10">
        <f t="shared" si="29"/>
        <v>4.9530077015640419</v>
      </c>
      <c r="K295" s="10">
        <f t="shared" si="30"/>
        <v>573.74657795118617</v>
      </c>
      <c r="M295" s="24" t="s">
        <v>52</v>
      </c>
      <c r="N295" s="22">
        <v>99</v>
      </c>
      <c r="O295" s="22" t="s">
        <v>51</v>
      </c>
      <c r="P295" s="22">
        <v>80</v>
      </c>
    </row>
    <row r="296" spans="5:16" x14ac:dyDescent="0.3">
      <c r="E296" s="19">
        <f t="shared" si="31"/>
        <v>30</v>
      </c>
      <c r="F296" s="19">
        <f t="shared" si="32"/>
        <v>9</v>
      </c>
      <c r="G296" s="19">
        <f t="shared" si="33"/>
        <v>97</v>
      </c>
      <c r="H296" s="19">
        <f t="shared" si="34"/>
        <v>101</v>
      </c>
      <c r="I296" s="9">
        <f t="shared" si="28"/>
        <v>-4</v>
      </c>
      <c r="J296" s="10">
        <f t="shared" si="29"/>
        <v>-0.8756008356245446</v>
      </c>
      <c r="K296" s="10">
        <f t="shared" si="30"/>
        <v>9.7618701383500444</v>
      </c>
      <c r="M296" s="24" t="s">
        <v>37</v>
      </c>
      <c r="N296" s="22">
        <v>101</v>
      </c>
      <c r="O296" s="22" t="s">
        <v>56</v>
      </c>
      <c r="P296" s="22">
        <v>97</v>
      </c>
    </row>
    <row r="297" spans="5:16" x14ac:dyDescent="0.3">
      <c r="E297" s="19">
        <f t="shared" si="31"/>
        <v>18</v>
      </c>
      <c r="F297" s="19">
        <f t="shared" si="32"/>
        <v>16</v>
      </c>
      <c r="G297" s="19">
        <f t="shared" si="33"/>
        <v>88</v>
      </c>
      <c r="H297" s="19">
        <f t="shared" si="34"/>
        <v>97</v>
      </c>
      <c r="I297" s="9">
        <f t="shared" si="28"/>
        <v>-9</v>
      </c>
      <c r="J297" s="10">
        <f t="shared" si="29"/>
        <v>6.30099872024436</v>
      </c>
      <c r="K297" s="10">
        <f t="shared" si="30"/>
        <v>234.12056183691953</v>
      </c>
      <c r="M297" s="24" t="s">
        <v>44</v>
      </c>
      <c r="N297" s="22">
        <v>97</v>
      </c>
      <c r="O297" s="22" t="s">
        <v>68</v>
      </c>
      <c r="P297" s="22">
        <v>88</v>
      </c>
    </row>
    <row r="298" spans="5:16" x14ac:dyDescent="0.3">
      <c r="E298" s="19">
        <f t="shared" si="31"/>
        <v>12</v>
      </c>
      <c r="F298" s="19">
        <f t="shared" si="32"/>
        <v>28</v>
      </c>
      <c r="G298" s="19">
        <f t="shared" si="33"/>
        <v>102</v>
      </c>
      <c r="H298" s="19">
        <f t="shared" si="34"/>
        <v>83</v>
      </c>
      <c r="I298" s="9">
        <f t="shared" si="28"/>
        <v>19</v>
      </c>
      <c r="J298" s="10">
        <f t="shared" si="29"/>
        <v>11.609957413804503</v>
      </c>
      <c r="K298" s="10">
        <f t="shared" si="30"/>
        <v>54.61272942578303</v>
      </c>
      <c r="M298" s="24" t="s">
        <v>54</v>
      </c>
      <c r="N298" s="22">
        <v>83</v>
      </c>
      <c r="O298" s="22" t="s">
        <v>40</v>
      </c>
      <c r="P298" s="22">
        <v>102</v>
      </c>
    </row>
    <row r="299" spans="5:16" x14ac:dyDescent="0.3">
      <c r="E299" s="19">
        <f t="shared" si="31"/>
        <v>13</v>
      </c>
      <c r="F299" s="19">
        <f t="shared" si="32"/>
        <v>29</v>
      </c>
      <c r="G299" s="19">
        <f t="shared" si="33"/>
        <v>110</v>
      </c>
      <c r="H299" s="19">
        <f t="shared" si="34"/>
        <v>117</v>
      </c>
      <c r="I299" s="9">
        <f t="shared" si="28"/>
        <v>-7</v>
      </c>
      <c r="J299" s="10">
        <f t="shared" si="29"/>
        <v>4.4063638637555673</v>
      </c>
      <c r="K299" s="10">
        <f t="shared" si="30"/>
        <v>130.10513659238885</v>
      </c>
      <c r="M299" s="24" t="s">
        <v>55</v>
      </c>
      <c r="N299" s="22">
        <v>117</v>
      </c>
      <c r="O299" s="22" t="s">
        <v>41</v>
      </c>
      <c r="P299" s="22">
        <v>110</v>
      </c>
    </row>
    <row r="300" spans="5:16" x14ac:dyDescent="0.3">
      <c r="E300" s="19">
        <f t="shared" si="31"/>
        <v>20</v>
      </c>
      <c r="F300" s="19">
        <f t="shared" si="32"/>
        <v>7</v>
      </c>
      <c r="G300" s="19">
        <f t="shared" si="33"/>
        <v>112</v>
      </c>
      <c r="H300" s="19">
        <f t="shared" si="34"/>
        <v>106</v>
      </c>
      <c r="I300" s="9">
        <f t="shared" si="28"/>
        <v>6</v>
      </c>
      <c r="J300" s="10">
        <f t="shared" si="29"/>
        <v>1.5865831675390409</v>
      </c>
      <c r="K300" s="10">
        <f t="shared" si="30"/>
        <v>19.478248137049722</v>
      </c>
      <c r="M300" s="24" t="s">
        <v>35</v>
      </c>
      <c r="N300" s="22">
        <v>106</v>
      </c>
      <c r="O300" s="22" t="s">
        <v>67</v>
      </c>
      <c r="P300" s="22">
        <v>112</v>
      </c>
    </row>
    <row r="301" spans="5:16" x14ac:dyDescent="0.3">
      <c r="E301" s="19">
        <f t="shared" si="31"/>
        <v>21</v>
      </c>
      <c r="F301" s="19">
        <f t="shared" si="32"/>
        <v>11</v>
      </c>
      <c r="G301" s="19">
        <f t="shared" si="33"/>
        <v>104</v>
      </c>
      <c r="H301" s="19">
        <f t="shared" si="34"/>
        <v>93</v>
      </c>
      <c r="I301" s="9">
        <f t="shared" si="28"/>
        <v>11</v>
      </c>
      <c r="J301" s="10">
        <f t="shared" si="29"/>
        <v>9.0702857002426729</v>
      </c>
      <c r="K301" s="10">
        <f t="shared" si="30"/>
        <v>3.7237972786879112</v>
      </c>
      <c r="M301" s="24" t="s">
        <v>39</v>
      </c>
      <c r="N301" s="22">
        <v>93</v>
      </c>
      <c r="O301" s="22" t="s">
        <v>47</v>
      </c>
      <c r="P301" s="22">
        <v>104</v>
      </c>
    </row>
    <row r="302" spans="5:16" x14ac:dyDescent="0.3">
      <c r="E302" s="19">
        <f t="shared" si="31"/>
        <v>24</v>
      </c>
      <c r="F302" s="19">
        <f t="shared" si="32"/>
        <v>22</v>
      </c>
      <c r="G302" s="19">
        <f t="shared" si="33"/>
        <v>90</v>
      </c>
      <c r="H302" s="19">
        <f t="shared" si="34"/>
        <v>98</v>
      </c>
      <c r="I302" s="9">
        <f t="shared" si="28"/>
        <v>-8</v>
      </c>
      <c r="J302" s="10">
        <f t="shared" si="29"/>
        <v>4.5965512475054116</v>
      </c>
      <c r="K302" s="10">
        <f t="shared" si="30"/>
        <v>158.67310333103015</v>
      </c>
      <c r="M302" s="24" t="s">
        <v>48</v>
      </c>
      <c r="N302" s="22">
        <v>98</v>
      </c>
      <c r="O302" s="22" t="s">
        <v>50</v>
      </c>
      <c r="P302" s="22">
        <v>90</v>
      </c>
    </row>
    <row r="303" spans="5:16" x14ac:dyDescent="0.3">
      <c r="E303" s="19">
        <f t="shared" si="31"/>
        <v>3</v>
      </c>
      <c r="F303" s="19">
        <f t="shared" si="32"/>
        <v>9</v>
      </c>
      <c r="G303" s="19">
        <f t="shared" si="33"/>
        <v>96</v>
      </c>
      <c r="H303" s="19">
        <f t="shared" si="34"/>
        <v>104</v>
      </c>
      <c r="I303" s="9">
        <f t="shared" si="28"/>
        <v>-8</v>
      </c>
      <c r="J303" s="10">
        <f t="shared" si="29"/>
        <v>-7.3858878152721612</v>
      </c>
      <c r="K303" s="10">
        <f t="shared" si="30"/>
        <v>0.37713377543119919</v>
      </c>
      <c r="M303" s="24" t="s">
        <v>37</v>
      </c>
      <c r="N303" s="22">
        <v>104</v>
      </c>
      <c r="O303" s="22" t="s">
        <v>31</v>
      </c>
      <c r="P303" s="22">
        <v>96</v>
      </c>
    </row>
    <row r="304" spans="5:16" x14ac:dyDescent="0.3">
      <c r="E304" s="19">
        <f t="shared" si="31"/>
        <v>6</v>
      </c>
      <c r="F304" s="19">
        <f t="shared" si="32"/>
        <v>26</v>
      </c>
      <c r="G304" s="19">
        <f t="shared" si="33"/>
        <v>119</v>
      </c>
      <c r="H304" s="19">
        <f t="shared" si="34"/>
        <v>96</v>
      </c>
      <c r="I304" s="9">
        <f t="shared" si="28"/>
        <v>23</v>
      </c>
      <c r="J304" s="10">
        <f t="shared" si="29"/>
        <v>7.240295917653393</v>
      </c>
      <c r="K304" s="10">
        <f t="shared" si="30"/>
        <v>248.36827276313232</v>
      </c>
      <c r="M304" s="24" t="s">
        <v>52</v>
      </c>
      <c r="N304" s="22">
        <v>96</v>
      </c>
      <c r="O304" s="22" t="s">
        <v>34</v>
      </c>
      <c r="P304" s="22">
        <v>119</v>
      </c>
    </row>
    <row r="305" spans="5:16" x14ac:dyDescent="0.3">
      <c r="E305" s="19">
        <f t="shared" si="31"/>
        <v>10</v>
      </c>
      <c r="F305" s="19">
        <f t="shared" si="32"/>
        <v>27</v>
      </c>
      <c r="G305" s="19">
        <f t="shared" si="33"/>
        <v>126</v>
      </c>
      <c r="H305" s="19">
        <f t="shared" si="34"/>
        <v>134</v>
      </c>
      <c r="I305" s="9">
        <f t="shared" si="28"/>
        <v>-8</v>
      </c>
      <c r="J305" s="10">
        <f t="shared" si="29"/>
        <v>0.24644745773444177</v>
      </c>
      <c r="K305" s="10">
        <f t="shared" si="30"/>
        <v>68.003895673174839</v>
      </c>
      <c r="M305" s="24" t="s">
        <v>53</v>
      </c>
      <c r="N305" s="22">
        <v>134</v>
      </c>
      <c r="O305" s="22" t="s">
        <v>38</v>
      </c>
      <c r="P305" s="22">
        <v>126</v>
      </c>
    </row>
    <row r="306" spans="5:16" x14ac:dyDescent="0.3">
      <c r="E306" s="19">
        <f t="shared" si="31"/>
        <v>15</v>
      </c>
      <c r="F306" s="19">
        <f t="shared" si="32"/>
        <v>1</v>
      </c>
      <c r="G306" s="19">
        <f t="shared" si="33"/>
        <v>101</v>
      </c>
      <c r="H306" s="19">
        <f t="shared" si="34"/>
        <v>92</v>
      </c>
      <c r="I306" s="9">
        <f t="shared" si="28"/>
        <v>9</v>
      </c>
      <c r="J306" s="10">
        <f t="shared" si="29"/>
        <v>10.329584664802633</v>
      </c>
      <c r="K306" s="10">
        <f t="shared" si="30"/>
        <v>1.76779538087833</v>
      </c>
      <c r="M306" s="24" t="s">
        <v>29</v>
      </c>
      <c r="N306" s="22">
        <v>92</v>
      </c>
      <c r="O306" s="22" t="s">
        <v>43</v>
      </c>
      <c r="P306" s="22">
        <v>101</v>
      </c>
    </row>
    <row r="307" spans="5:16" x14ac:dyDescent="0.3">
      <c r="E307" s="19">
        <f t="shared" si="31"/>
        <v>23</v>
      </c>
      <c r="F307" s="19">
        <f t="shared" si="32"/>
        <v>8</v>
      </c>
      <c r="G307" s="19">
        <f t="shared" si="33"/>
        <v>104</v>
      </c>
      <c r="H307" s="19">
        <f t="shared" si="34"/>
        <v>97</v>
      </c>
      <c r="I307" s="9">
        <f t="shared" si="28"/>
        <v>7</v>
      </c>
      <c r="J307" s="10">
        <f t="shared" si="29"/>
        <v>4.0382707294022371</v>
      </c>
      <c r="K307" s="10">
        <f t="shared" si="30"/>
        <v>8.771840272315556</v>
      </c>
      <c r="M307" s="24" t="s">
        <v>36</v>
      </c>
      <c r="N307" s="22">
        <v>97</v>
      </c>
      <c r="O307" s="22" t="s">
        <v>49</v>
      </c>
      <c r="P307" s="22">
        <v>104</v>
      </c>
    </row>
    <row r="308" spans="5:16" x14ac:dyDescent="0.3">
      <c r="E308" s="19">
        <f t="shared" si="31"/>
        <v>25</v>
      </c>
      <c r="F308" s="19">
        <f t="shared" si="32"/>
        <v>28</v>
      </c>
      <c r="G308" s="19">
        <f t="shared" si="33"/>
        <v>92</v>
      </c>
      <c r="H308" s="19">
        <f t="shared" si="34"/>
        <v>74</v>
      </c>
      <c r="I308" s="9">
        <f t="shared" si="28"/>
        <v>18</v>
      </c>
      <c r="J308" s="10">
        <f t="shared" si="29"/>
        <v>2.6547352481207098</v>
      </c>
      <c r="K308" s="10">
        <f t="shared" si="30"/>
        <v>235.47715030526896</v>
      </c>
      <c r="M308" s="24" t="s">
        <v>54</v>
      </c>
      <c r="N308" s="22">
        <v>74</v>
      </c>
      <c r="O308" s="22" t="s">
        <v>51</v>
      </c>
      <c r="P308" s="22">
        <v>92</v>
      </c>
    </row>
    <row r="309" spans="5:16" x14ac:dyDescent="0.3">
      <c r="E309" s="19">
        <f t="shared" si="31"/>
        <v>18</v>
      </c>
      <c r="F309" s="19">
        <f t="shared" si="32"/>
        <v>20</v>
      </c>
      <c r="G309" s="19">
        <f t="shared" si="33"/>
        <v>97</v>
      </c>
      <c r="H309" s="19">
        <f t="shared" si="34"/>
        <v>100</v>
      </c>
      <c r="I309" s="9">
        <f t="shared" si="28"/>
        <v>-3</v>
      </c>
      <c r="J309" s="10">
        <f t="shared" si="29"/>
        <v>0.74358174494116147</v>
      </c>
      <c r="K309" s="10">
        <f t="shared" si="30"/>
        <v>14.014404281056711</v>
      </c>
      <c r="M309" s="24" t="s">
        <v>67</v>
      </c>
      <c r="N309" s="22">
        <v>100</v>
      </c>
      <c r="O309" s="22" t="s">
        <v>68</v>
      </c>
      <c r="P309" s="22">
        <v>97</v>
      </c>
    </row>
    <row r="310" spans="5:16" x14ac:dyDescent="0.3">
      <c r="E310" s="19">
        <f t="shared" si="31"/>
        <v>4</v>
      </c>
      <c r="F310" s="19">
        <f t="shared" si="32"/>
        <v>12</v>
      </c>
      <c r="G310" s="19">
        <f t="shared" si="33"/>
        <v>89</v>
      </c>
      <c r="H310" s="19">
        <f t="shared" si="34"/>
        <v>94</v>
      </c>
      <c r="I310" s="9">
        <f t="shared" si="28"/>
        <v>-5</v>
      </c>
      <c r="J310" s="10">
        <f t="shared" si="29"/>
        <v>-3.2226013683825614</v>
      </c>
      <c r="K310" s="10">
        <f t="shared" si="30"/>
        <v>3.1591458956755432</v>
      </c>
      <c r="M310" s="24" t="s">
        <v>40</v>
      </c>
      <c r="N310" s="22">
        <v>94</v>
      </c>
      <c r="O310" s="22" t="s">
        <v>32</v>
      </c>
      <c r="P310" s="22">
        <v>89</v>
      </c>
    </row>
    <row r="311" spans="5:16" x14ac:dyDescent="0.3">
      <c r="E311" s="19">
        <f t="shared" si="31"/>
        <v>5</v>
      </c>
      <c r="F311" s="19">
        <f t="shared" si="32"/>
        <v>13</v>
      </c>
      <c r="G311" s="19">
        <f t="shared" si="33"/>
        <v>100</v>
      </c>
      <c r="H311" s="19">
        <f t="shared" si="34"/>
        <v>94</v>
      </c>
      <c r="I311" s="9">
        <f t="shared" si="28"/>
        <v>6</v>
      </c>
      <c r="J311" s="10">
        <f t="shared" si="29"/>
        <v>-3.1325050333190121</v>
      </c>
      <c r="K311" s="10">
        <f t="shared" si="30"/>
        <v>83.40264818359708</v>
      </c>
      <c r="M311" s="24" t="s">
        <v>41</v>
      </c>
      <c r="N311" s="22">
        <v>94</v>
      </c>
      <c r="O311" s="22" t="s">
        <v>33</v>
      </c>
      <c r="P311" s="22">
        <v>100</v>
      </c>
    </row>
    <row r="312" spans="5:16" x14ac:dyDescent="0.3">
      <c r="E312" s="19">
        <f t="shared" si="31"/>
        <v>8</v>
      </c>
      <c r="F312" s="19">
        <f t="shared" si="32"/>
        <v>7</v>
      </c>
      <c r="G312" s="19">
        <f t="shared" si="33"/>
        <v>94</v>
      </c>
      <c r="H312" s="19">
        <f t="shared" si="34"/>
        <v>101</v>
      </c>
      <c r="I312" s="9">
        <f t="shared" si="28"/>
        <v>-7</v>
      </c>
      <c r="J312" s="10">
        <f t="shared" si="29"/>
        <v>-6.470757868464025</v>
      </c>
      <c r="K312" s="10">
        <f t="shared" si="30"/>
        <v>0.28009723379274226</v>
      </c>
      <c r="M312" s="24" t="s">
        <v>35</v>
      </c>
      <c r="N312" s="22">
        <v>101</v>
      </c>
      <c r="O312" s="22" t="s">
        <v>36</v>
      </c>
      <c r="P312" s="22">
        <v>94</v>
      </c>
    </row>
    <row r="313" spans="5:16" x14ac:dyDescent="0.3">
      <c r="E313" s="19">
        <f t="shared" si="31"/>
        <v>19</v>
      </c>
      <c r="F313" s="19">
        <f t="shared" si="32"/>
        <v>30</v>
      </c>
      <c r="G313" s="19">
        <f t="shared" si="33"/>
        <v>70</v>
      </c>
      <c r="H313" s="19">
        <f t="shared" si="34"/>
        <v>77</v>
      </c>
      <c r="I313" s="9">
        <f t="shared" si="28"/>
        <v>-7</v>
      </c>
      <c r="J313" s="10">
        <f t="shared" si="29"/>
        <v>2.8917041728771777</v>
      </c>
      <c r="K313" s="10">
        <f t="shared" si="30"/>
        <v>97.845811443715775</v>
      </c>
      <c r="M313" s="24" t="s">
        <v>56</v>
      </c>
      <c r="N313" s="22">
        <v>77</v>
      </c>
      <c r="O313" s="22" t="s">
        <v>46</v>
      </c>
      <c r="P313" s="22">
        <v>70</v>
      </c>
    </row>
    <row r="314" spans="5:16" x14ac:dyDescent="0.3">
      <c r="E314" s="19">
        <f t="shared" si="31"/>
        <v>2</v>
      </c>
      <c r="F314" s="19">
        <f t="shared" si="32"/>
        <v>6</v>
      </c>
      <c r="G314" s="19">
        <f t="shared" si="33"/>
        <v>117</v>
      </c>
      <c r="H314" s="19">
        <f t="shared" si="34"/>
        <v>115</v>
      </c>
      <c r="I314" s="9">
        <f t="shared" si="28"/>
        <v>2</v>
      </c>
      <c r="J314" s="10">
        <f t="shared" si="29"/>
        <v>2.8806154531003698</v>
      </c>
      <c r="K314" s="10">
        <f t="shared" si="30"/>
        <v>0.77548357623916964</v>
      </c>
      <c r="M314" s="24" t="s">
        <v>34</v>
      </c>
      <c r="N314" s="22">
        <v>115</v>
      </c>
      <c r="O314" s="22" t="s">
        <v>30</v>
      </c>
      <c r="P314" s="22">
        <v>117</v>
      </c>
    </row>
    <row r="315" spans="5:16" x14ac:dyDescent="0.3">
      <c r="E315" s="19">
        <f t="shared" si="31"/>
        <v>3</v>
      </c>
      <c r="F315" s="19">
        <f t="shared" si="32"/>
        <v>12</v>
      </c>
      <c r="G315" s="19">
        <f t="shared" si="33"/>
        <v>94</v>
      </c>
      <c r="H315" s="19">
        <f t="shared" si="34"/>
        <v>100</v>
      </c>
      <c r="I315" s="9">
        <f t="shared" si="28"/>
        <v>-6</v>
      </c>
      <c r="J315" s="10">
        <f t="shared" si="29"/>
        <v>-12.500888468282957</v>
      </c>
      <c r="K315" s="10">
        <f t="shared" si="30"/>
        <v>42.261550877054333</v>
      </c>
      <c r="M315" s="24" t="s">
        <v>40</v>
      </c>
      <c r="N315" s="22">
        <v>100</v>
      </c>
      <c r="O315" s="22" t="s">
        <v>31</v>
      </c>
      <c r="P315" s="22">
        <v>94</v>
      </c>
    </row>
    <row r="316" spans="5:16" x14ac:dyDescent="0.3">
      <c r="E316" s="19">
        <f t="shared" si="31"/>
        <v>10</v>
      </c>
      <c r="F316" s="19">
        <f t="shared" si="32"/>
        <v>30</v>
      </c>
      <c r="G316" s="19">
        <f t="shared" si="33"/>
        <v>99</v>
      </c>
      <c r="H316" s="19">
        <f t="shared" si="34"/>
        <v>93</v>
      </c>
      <c r="I316" s="9">
        <f t="shared" si="28"/>
        <v>6</v>
      </c>
      <c r="J316" s="10">
        <f t="shared" si="29"/>
        <v>9.6980243825220303</v>
      </c>
      <c r="K316" s="10">
        <f t="shared" si="30"/>
        <v>13.675384333727443</v>
      </c>
      <c r="M316" s="24" t="s">
        <v>56</v>
      </c>
      <c r="N316" s="22">
        <v>93</v>
      </c>
      <c r="O316" s="22" t="s">
        <v>38</v>
      </c>
      <c r="P316" s="22">
        <v>99</v>
      </c>
    </row>
    <row r="317" spans="5:16" x14ac:dyDescent="0.3">
      <c r="E317" s="19">
        <f t="shared" si="31"/>
        <v>11</v>
      </c>
      <c r="F317" s="19">
        <f t="shared" si="32"/>
        <v>5</v>
      </c>
      <c r="G317" s="19">
        <f t="shared" si="33"/>
        <v>96</v>
      </c>
      <c r="H317" s="19">
        <f t="shared" si="34"/>
        <v>81</v>
      </c>
      <c r="I317" s="9">
        <f t="shared" si="28"/>
        <v>15</v>
      </c>
      <c r="J317" s="10">
        <f t="shared" si="29"/>
        <v>11.397295571849606</v>
      </c>
      <c r="K317" s="10">
        <f t="shared" si="30"/>
        <v>12.979479196614459</v>
      </c>
      <c r="M317" s="24" t="s">
        <v>33</v>
      </c>
      <c r="N317" s="22">
        <v>81</v>
      </c>
      <c r="O317" s="22" t="s">
        <v>39</v>
      </c>
      <c r="P317" s="22">
        <v>96</v>
      </c>
    </row>
    <row r="318" spans="5:16" x14ac:dyDescent="0.3">
      <c r="E318" s="19">
        <f t="shared" si="31"/>
        <v>15</v>
      </c>
      <c r="F318" s="19">
        <f t="shared" si="32"/>
        <v>9</v>
      </c>
      <c r="G318" s="19">
        <f t="shared" si="33"/>
        <v>95</v>
      </c>
      <c r="H318" s="19">
        <f t="shared" si="34"/>
        <v>97</v>
      </c>
      <c r="I318" s="9">
        <f t="shared" si="28"/>
        <v>-2</v>
      </c>
      <c r="J318" s="10">
        <f t="shared" si="29"/>
        <v>8.9376487092903378</v>
      </c>
      <c r="K318" s="10">
        <f t="shared" si="30"/>
        <v>119.63215928784059</v>
      </c>
      <c r="M318" s="24" t="s">
        <v>37</v>
      </c>
      <c r="N318" s="22">
        <v>97</v>
      </c>
      <c r="O318" s="22" t="s">
        <v>43</v>
      </c>
      <c r="P318" s="22">
        <v>95</v>
      </c>
    </row>
    <row r="319" spans="5:16" x14ac:dyDescent="0.3">
      <c r="E319" s="19">
        <f t="shared" si="31"/>
        <v>16</v>
      </c>
      <c r="F319" s="19">
        <f t="shared" si="32"/>
        <v>26</v>
      </c>
      <c r="G319" s="19">
        <f t="shared" si="33"/>
        <v>98</v>
      </c>
      <c r="H319" s="19">
        <f t="shared" si="34"/>
        <v>85</v>
      </c>
      <c r="I319" s="9">
        <f t="shared" si="28"/>
        <v>13</v>
      </c>
      <c r="J319" s="10">
        <f t="shared" si="29"/>
        <v>5.6520469065302397</v>
      </c>
      <c r="K319" s="10">
        <f t="shared" si="30"/>
        <v>53.992414663831823</v>
      </c>
      <c r="M319" s="24" t="s">
        <v>52</v>
      </c>
      <c r="N319" s="22">
        <v>85</v>
      </c>
      <c r="O319" s="22" t="s">
        <v>44</v>
      </c>
      <c r="P319" s="22">
        <v>98</v>
      </c>
    </row>
    <row r="320" spans="5:16" x14ac:dyDescent="0.3">
      <c r="E320" s="19">
        <f t="shared" si="31"/>
        <v>17</v>
      </c>
      <c r="F320" s="19">
        <f t="shared" si="32"/>
        <v>7</v>
      </c>
      <c r="G320" s="19">
        <f t="shared" si="33"/>
        <v>108</v>
      </c>
      <c r="H320" s="19">
        <f t="shared" si="34"/>
        <v>105</v>
      </c>
      <c r="I320" s="9">
        <f t="shared" si="28"/>
        <v>3</v>
      </c>
      <c r="J320" s="10">
        <f t="shared" si="29"/>
        <v>-3.9736344478190859</v>
      </c>
      <c r="K320" s="10">
        <f t="shared" si="30"/>
        <v>48.631577411809005</v>
      </c>
      <c r="M320" s="24" t="s">
        <v>35</v>
      </c>
      <c r="N320" s="22">
        <v>105</v>
      </c>
      <c r="O320" s="22" t="s">
        <v>45</v>
      </c>
      <c r="P320" s="22">
        <v>108</v>
      </c>
    </row>
    <row r="321" spans="5:16" x14ac:dyDescent="0.3">
      <c r="E321" s="19">
        <f t="shared" si="31"/>
        <v>21</v>
      </c>
      <c r="F321" s="19">
        <f t="shared" si="32"/>
        <v>19</v>
      </c>
      <c r="G321" s="19">
        <f t="shared" si="33"/>
        <v>92</v>
      </c>
      <c r="H321" s="19">
        <f t="shared" si="34"/>
        <v>88</v>
      </c>
      <c r="I321" s="9">
        <f t="shared" si="28"/>
        <v>4</v>
      </c>
      <c r="J321" s="10">
        <f t="shared" si="29"/>
        <v>15.486387997059277</v>
      </c>
      <c r="K321" s="10">
        <f t="shared" si="30"/>
        <v>131.93710921898742</v>
      </c>
      <c r="M321" s="24" t="s">
        <v>46</v>
      </c>
      <c r="N321" s="22">
        <v>88</v>
      </c>
      <c r="O321" s="22" t="s">
        <v>47</v>
      </c>
      <c r="P321" s="22">
        <v>92</v>
      </c>
    </row>
    <row r="322" spans="5:16" x14ac:dyDescent="0.3">
      <c r="E322" s="19">
        <f t="shared" si="31"/>
        <v>22</v>
      </c>
      <c r="F322" s="19">
        <f t="shared" si="32"/>
        <v>1</v>
      </c>
      <c r="G322" s="19">
        <f t="shared" si="33"/>
        <v>80</v>
      </c>
      <c r="H322" s="19">
        <f t="shared" si="34"/>
        <v>86</v>
      </c>
      <c r="I322" s="9">
        <f t="shared" si="28"/>
        <v>-6</v>
      </c>
      <c r="J322" s="10">
        <f t="shared" si="29"/>
        <v>-3.8229020475309938</v>
      </c>
      <c r="K322" s="10">
        <f t="shared" si="30"/>
        <v>4.7397554946447391</v>
      </c>
      <c r="M322" s="24" t="s">
        <v>29</v>
      </c>
      <c r="N322" s="22">
        <v>86</v>
      </c>
      <c r="O322" s="22" t="s">
        <v>48</v>
      </c>
      <c r="P322" s="22">
        <v>80</v>
      </c>
    </row>
    <row r="323" spans="5:16" x14ac:dyDescent="0.3">
      <c r="E323" s="19">
        <f t="shared" si="31"/>
        <v>23</v>
      </c>
      <c r="F323" s="19">
        <f t="shared" si="32"/>
        <v>4</v>
      </c>
      <c r="G323" s="19">
        <f t="shared" si="33"/>
        <v>89</v>
      </c>
      <c r="H323" s="19">
        <f t="shared" si="34"/>
        <v>96</v>
      </c>
      <c r="I323" s="9">
        <f t="shared" si="28"/>
        <v>-7</v>
      </c>
      <c r="J323" s="10">
        <f t="shared" si="29"/>
        <v>-0.27219299158745125</v>
      </c>
      <c r="K323" s="10">
        <f t="shared" si="30"/>
        <v>45.263387142445012</v>
      </c>
      <c r="M323" s="24" t="s">
        <v>32</v>
      </c>
      <c r="N323" s="22">
        <v>96</v>
      </c>
      <c r="O323" s="22" t="s">
        <v>49</v>
      </c>
      <c r="P323" s="22">
        <v>89</v>
      </c>
    </row>
    <row r="324" spans="5:16" x14ac:dyDescent="0.3">
      <c r="E324" s="19">
        <f t="shared" si="31"/>
        <v>24</v>
      </c>
      <c r="F324" s="19">
        <f t="shared" si="32"/>
        <v>14</v>
      </c>
      <c r="G324" s="19">
        <f t="shared" si="33"/>
        <v>82</v>
      </c>
      <c r="H324" s="19">
        <f t="shared" si="34"/>
        <v>80</v>
      </c>
      <c r="I324" s="9">
        <f t="shared" si="28"/>
        <v>2</v>
      </c>
      <c r="J324" s="10">
        <f t="shared" si="29"/>
        <v>-6.8499643987638077</v>
      </c>
      <c r="K324" s="10">
        <f t="shared" si="30"/>
        <v>78.321869859386851</v>
      </c>
      <c r="M324" s="24" t="s">
        <v>42</v>
      </c>
      <c r="N324" s="22">
        <v>80</v>
      </c>
      <c r="O324" s="22" t="s">
        <v>50</v>
      </c>
      <c r="P324" s="22">
        <v>82</v>
      </c>
    </row>
    <row r="325" spans="5:16" x14ac:dyDescent="0.3">
      <c r="E325" s="19">
        <f t="shared" si="31"/>
        <v>28</v>
      </c>
      <c r="F325" s="19">
        <f t="shared" si="32"/>
        <v>18</v>
      </c>
      <c r="G325" s="19">
        <f t="shared" si="33"/>
        <v>88</v>
      </c>
      <c r="H325" s="19">
        <f t="shared" si="34"/>
        <v>94</v>
      </c>
      <c r="I325" s="9">
        <f t="shared" si="28"/>
        <v>-6</v>
      </c>
      <c r="J325" s="10">
        <f t="shared" si="29"/>
        <v>1.4352622804375326E-2</v>
      </c>
      <c r="K325" s="10">
        <f t="shared" si="30"/>
        <v>36.172437471433874</v>
      </c>
      <c r="M325" s="24" t="s">
        <v>68</v>
      </c>
      <c r="N325" s="22">
        <v>94</v>
      </c>
      <c r="O325" s="22" t="s">
        <v>54</v>
      </c>
      <c r="P325" s="22">
        <v>88</v>
      </c>
    </row>
    <row r="326" spans="5:16" x14ac:dyDescent="0.3">
      <c r="E326" s="19">
        <f t="shared" si="31"/>
        <v>29</v>
      </c>
      <c r="F326" s="19">
        <f t="shared" si="32"/>
        <v>27</v>
      </c>
      <c r="G326" s="19">
        <f t="shared" si="33"/>
        <v>99</v>
      </c>
      <c r="H326" s="19">
        <f t="shared" si="34"/>
        <v>96</v>
      </c>
      <c r="I326" s="9">
        <f t="shared" ref="I326:I389" si="35">G326-H326</f>
        <v>3</v>
      </c>
      <c r="J326" s="10">
        <f t="shared" ref="J326:J389" si="36">VLOOKUP(E326,RatingTable,3)-VLOOKUP(F326,RatingTable,3)+Home_team_advantage</f>
        <v>-3.1457990612443241</v>
      </c>
      <c r="K326" s="10">
        <f t="shared" ref="K326:K389" si="37">(I326-J326)^2</f>
        <v>37.770846101191609</v>
      </c>
      <c r="M326" s="24" t="s">
        <v>53</v>
      </c>
      <c r="N326" s="22">
        <v>96</v>
      </c>
      <c r="O326" s="22" t="s">
        <v>55</v>
      </c>
      <c r="P326" s="22">
        <v>99</v>
      </c>
    </row>
    <row r="327" spans="5:16" x14ac:dyDescent="0.3">
      <c r="E327" s="19">
        <f t="shared" ref="E327:E390" si="38">INDEX($A$5:$A$34,MATCH(O327,$B$5:$B$34,0),1)</f>
        <v>1</v>
      </c>
      <c r="F327" s="19">
        <f t="shared" ref="F327:F390" si="39">INDEX($A$5:$A$34,MATCH(M327,$B$5:$B$34,0),1)</f>
        <v>3</v>
      </c>
      <c r="G327" s="19">
        <f t="shared" ref="G327:G390" si="40">P327</f>
        <v>113</v>
      </c>
      <c r="H327" s="19">
        <f t="shared" ref="H327:H390" si="41">N327</f>
        <v>90</v>
      </c>
      <c r="I327" s="9">
        <f t="shared" si="35"/>
        <v>23</v>
      </c>
      <c r="J327" s="10">
        <f t="shared" si="36"/>
        <v>12.440035723850295</v>
      </c>
      <c r="K327" s="10">
        <f t="shared" si="37"/>
        <v>111.51284551355796</v>
      </c>
      <c r="M327" s="24" t="s">
        <v>31</v>
      </c>
      <c r="N327" s="22">
        <v>90</v>
      </c>
      <c r="O327" s="22" t="s">
        <v>29</v>
      </c>
      <c r="P327" s="22">
        <v>113</v>
      </c>
    </row>
    <row r="328" spans="5:16" x14ac:dyDescent="0.3">
      <c r="E328" s="19">
        <f t="shared" si="38"/>
        <v>20</v>
      </c>
      <c r="F328" s="19">
        <f t="shared" si="39"/>
        <v>13</v>
      </c>
      <c r="G328" s="19">
        <f t="shared" si="40"/>
        <v>116</v>
      </c>
      <c r="H328" s="19">
        <f t="shared" si="41"/>
        <v>107</v>
      </c>
      <c r="I328" s="9">
        <f t="shared" si="35"/>
        <v>9</v>
      </c>
      <c r="J328" s="10">
        <f t="shared" si="36"/>
        <v>5.4718615041029697</v>
      </c>
      <c r="K328" s="10">
        <f t="shared" si="37"/>
        <v>12.447761246230559</v>
      </c>
      <c r="M328" s="24" t="s">
        <v>41</v>
      </c>
      <c r="N328" s="22">
        <v>107</v>
      </c>
      <c r="O328" s="22" t="s">
        <v>67</v>
      </c>
      <c r="P328" s="22">
        <v>116</v>
      </c>
    </row>
    <row r="329" spans="5:16" x14ac:dyDescent="0.3">
      <c r="E329" s="19">
        <f t="shared" si="38"/>
        <v>25</v>
      </c>
      <c r="F329" s="19">
        <f t="shared" si="39"/>
        <v>27</v>
      </c>
      <c r="G329" s="19">
        <f t="shared" si="40"/>
        <v>98</v>
      </c>
      <c r="H329" s="19">
        <f t="shared" si="41"/>
        <v>90</v>
      </c>
      <c r="I329" s="9">
        <f t="shared" si="35"/>
        <v>8</v>
      </c>
      <c r="J329" s="10">
        <f t="shared" si="36"/>
        <v>-5.9701137377456117</v>
      </c>
      <c r="K329" s="10">
        <f t="shared" si="37"/>
        <v>195.16407784554866</v>
      </c>
      <c r="M329" s="24" t="s">
        <v>53</v>
      </c>
      <c r="N329" s="22">
        <v>90</v>
      </c>
      <c r="O329" s="22" t="s">
        <v>51</v>
      </c>
      <c r="P329" s="22">
        <v>98</v>
      </c>
    </row>
    <row r="330" spans="5:16" x14ac:dyDescent="0.3">
      <c r="E330" s="19">
        <f t="shared" si="38"/>
        <v>18</v>
      </c>
      <c r="F330" s="19">
        <f t="shared" si="39"/>
        <v>8</v>
      </c>
      <c r="G330" s="19">
        <f t="shared" si="40"/>
        <v>107</v>
      </c>
      <c r="H330" s="19">
        <f t="shared" si="41"/>
        <v>105</v>
      </c>
      <c r="I330" s="9">
        <f t="shared" si="35"/>
        <v>2</v>
      </c>
      <c r="J330" s="10">
        <f t="shared" si="36"/>
        <v>8.8009227809442283</v>
      </c>
      <c r="K330" s="10">
        <f t="shared" si="37"/>
        <v>46.252550672366176</v>
      </c>
      <c r="M330" s="24" t="s">
        <v>36</v>
      </c>
      <c r="N330" s="22">
        <v>105</v>
      </c>
      <c r="O330" s="22" t="s">
        <v>68</v>
      </c>
      <c r="P330" s="22">
        <v>107</v>
      </c>
    </row>
    <row r="331" spans="5:16" x14ac:dyDescent="0.3">
      <c r="E331" s="19">
        <f t="shared" si="38"/>
        <v>5</v>
      </c>
      <c r="F331" s="19">
        <f t="shared" si="39"/>
        <v>16</v>
      </c>
      <c r="G331" s="19">
        <f t="shared" si="40"/>
        <v>86</v>
      </c>
      <c r="H331" s="19">
        <f t="shared" si="41"/>
        <v>90</v>
      </c>
      <c r="I331" s="9">
        <f t="shared" si="35"/>
        <v>-4</v>
      </c>
      <c r="J331" s="10">
        <f t="shared" si="36"/>
        <v>0.17609236992643096</v>
      </c>
      <c r="K331" s="10">
        <f t="shared" si="37"/>
        <v>17.43974748215776</v>
      </c>
      <c r="M331" s="24" t="s">
        <v>44</v>
      </c>
      <c r="N331" s="22">
        <v>90</v>
      </c>
      <c r="O331" s="22" t="s">
        <v>33</v>
      </c>
      <c r="P331" s="22">
        <v>86</v>
      </c>
    </row>
    <row r="332" spans="5:16" x14ac:dyDescent="0.3">
      <c r="E332" s="19">
        <f t="shared" si="38"/>
        <v>7</v>
      </c>
      <c r="F332" s="19">
        <f t="shared" si="39"/>
        <v>14</v>
      </c>
      <c r="G332" s="19">
        <f t="shared" si="40"/>
        <v>99</v>
      </c>
      <c r="H332" s="19">
        <f t="shared" si="41"/>
        <v>94</v>
      </c>
      <c r="I332" s="9">
        <f t="shared" si="35"/>
        <v>5</v>
      </c>
      <c r="J332" s="10">
        <f t="shared" si="36"/>
        <v>4.2670996529670706</v>
      </c>
      <c r="K332" s="10">
        <f t="shared" si="37"/>
        <v>0.53714291868098829</v>
      </c>
      <c r="M332" s="24" t="s">
        <v>42</v>
      </c>
      <c r="N332" s="22">
        <v>94</v>
      </c>
      <c r="O332" s="22" t="s">
        <v>35</v>
      </c>
      <c r="P332" s="22">
        <v>99</v>
      </c>
    </row>
    <row r="333" spans="5:16" x14ac:dyDescent="0.3">
      <c r="E333" s="19">
        <f t="shared" si="38"/>
        <v>10</v>
      </c>
      <c r="F333" s="19">
        <f t="shared" si="39"/>
        <v>2</v>
      </c>
      <c r="G333" s="19">
        <f t="shared" si="40"/>
        <v>101</v>
      </c>
      <c r="H333" s="19">
        <f t="shared" si="41"/>
        <v>89</v>
      </c>
      <c r="I333" s="9">
        <f t="shared" si="35"/>
        <v>12</v>
      </c>
      <c r="J333" s="10">
        <f t="shared" si="36"/>
        <v>7.4947413903807618</v>
      </c>
      <c r="K333" s="10">
        <f t="shared" si="37"/>
        <v>20.297355139548273</v>
      </c>
      <c r="M333" s="24" t="s">
        <v>30</v>
      </c>
      <c r="N333" s="22">
        <v>89</v>
      </c>
      <c r="O333" s="22" t="s">
        <v>38</v>
      </c>
      <c r="P333" s="22">
        <v>101</v>
      </c>
    </row>
    <row r="334" spans="5:16" x14ac:dyDescent="0.3">
      <c r="E334" s="19">
        <f t="shared" si="38"/>
        <v>11</v>
      </c>
      <c r="F334" s="19">
        <f t="shared" si="39"/>
        <v>23</v>
      </c>
      <c r="G334" s="19">
        <f t="shared" si="40"/>
        <v>95</v>
      </c>
      <c r="H334" s="19">
        <f t="shared" si="41"/>
        <v>85</v>
      </c>
      <c r="I334" s="9">
        <f t="shared" si="35"/>
        <v>10</v>
      </c>
      <c r="J334" s="10">
        <f t="shared" si="36"/>
        <v>10.035041273073668</v>
      </c>
      <c r="K334" s="10">
        <f t="shared" si="37"/>
        <v>1.2278908186233856E-3</v>
      </c>
      <c r="M334" s="24" t="s">
        <v>49</v>
      </c>
      <c r="N334" s="22">
        <v>85</v>
      </c>
      <c r="O334" s="22" t="s">
        <v>39</v>
      </c>
      <c r="P334" s="22">
        <v>95</v>
      </c>
    </row>
    <row r="335" spans="5:16" x14ac:dyDescent="0.3">
      <c r="E335" s="19">
        <f t="shared" si="38"/>
        <v>19</v>
      </c>
      <c r="F335" s="19">
        <f t="shared" si="39"/>
        <v>17</v>
      </c>
      <c r="G335" s="19">
        <f t="shared" si="40"/>
        <v>102</v>
      </c>
      <c r="H335" s="19">
        <f t="shared" si="41"/>
        <v>113</v>
      </c>
      <c r="I335" s="9">
        <f t="shared" si="35"/>
        <v>-11</v>
      </c>
      <c r="J335" s="10">
        <f t="shared" si="36"/>
        <v>1.937044352969147</v>
      </c>
      <c r="K335" s="10">
        <f t="shared" si="37"/>
        <v>167.3671165906909</v>
      </c>
      <c r="M335" s="24" t="s">
        <v>45</v>
      </c>
      <c r="N335" s="22">
        <v>113</v>
      </c>
      <c r="O335" s="22" t="s">
        <v>46</v>
      </c>
      <c r="P335" s="22">
        <v>102</v>
      </c>
    </row>
    <row r="336" spans="5:16" x14ac:dyDescent="0.3">
      <c r="E336" s="19">
        <f t="shared" si="38"/>
        <v>21</v>
      </c>
      <c r="F336" s="19">
        <f t="shared" si="39"/>
        <v>26</v>
      </c>
      <c r="G336" s="19">
        <f t="shared" si="40"/>
        <v>113</v>
      </c>
      <c r="H336" s="19">
        <f t="shared" si="41"/>
        <v>103</v>
      </c>
      <c r="I336" s="9">
        <f t="shared" si="35"/>
        <v>10</v>
      </c>
      <c r="J336" s="10">
        <f t="shared" si="36"/>
        <v>16.626594752413304</v>
      </c>
      <c r="K336" s="10">
        <f t="shared" si="37"/>
        <v>43.911758012711537</v>
      </c>
      <c r="M336" s="24" t="s">
        <v>52</v>
      </c>
      <c r="N336" s="22">
        <v>103</v>
      </c>
      <c r="O336" s="22" t="s">
        <v>47</v>
      </c>
      <c r="P336" s="22">
        <v>113</v>
      </c>
    </row>
    <row r="337" spans="5:16" x14ac:dyDescent="0.3">
      <c r="E337" s="19">
        <f t="shared" si="38"/>
        <v>22</v>
      </c>
      <c r="F337" s="19">
        <f t="shared" si="39"/>
        <v>9</v>
      </c>
      <c r="G337" s="19">
        <f t="shared" si="40"/>
        <v>99</v>
      </c>
      <c r="H337" s="19">
        <f t="shared" si="41"/>
        <v>85</v>
      </c>
      <c r="I337" s="9">
        <f t="shared" si="35"/>
        <v>14</v>
      </c>
      <c r="J337" s="10">
        <f t="shared" si="36"/>
        <v>-5.2148380030432886</v>
      </c>
      <c r="K337" s="10">
        <f t="shared" si="37"/>
        <v>369.20999948319667</v>
      </c>
      <c r="M337" s="24" t="s">
        <v>37</v>
      </c>
      <c r="N337" s="22">
        <v>85</v>
      </c>
      <c r="O337" s="22" t="s">
        <v>48</v>
      </c>
      <c r="P337" s="22">
        <v>99</v>
      </c>
    </row>
    <row r="338" spans="5:16" x14ac:dyDescent="0.3">
      <c r="E338" s="19">
        <f t="shared" si="38"/>
        <v>24</v>
      </c>
      <c r="F338" s="19">
        <f t="shared" si="39"/>
        <v>29</v>
      </c>
      <c r="G338" s="19">
        <f t="shared" si="40"/>
        <v>99</v>
      </c>
      <c r="H338" s="19">
        <f t="shared" si="41"/>
        <v>84</v>
      </c>
      <c r="I338" s="9">
        <f t="shared" si="35"/>
        <v>15</v>
      </c>
      <c r="J338" s="10">
        <f t="shared" si="36"/>
        <v>-2.8254218514113831</v>
      </c>
      <c r="K338" s="10">
        <f t="shared" si="37"/>
        <v>317.7456641807745</v>
      </c>
      <c r="M338" s="24" t="s">
        <v>55</v>
      </c>
      <c r="N338" s="22">
        <v>84</v>
      </c>
      <c r="O338" s="22" t="s">
        <v>50</v>
      </c>
      <c r="P338" s="22">
        <v>99</v>
      </c>
    </row>
    <row r="339" spans="5:16" x14ac:dyDescent="0.3">
      <c r="E339" s="19">
        <f t="shared" si="38"/>
        <v>28</v>
      </c>
      <c r="F339" s="19">
        <f t="shared" si="39"/>
        <v>6</v>
      </c>
      <c r="G339" s="19">
        <f t="shared" si="40"/>
        <v>95</v>
      </c>
      <c r="H339" s="19">
        <f t="shared" si="41"/>
        <v>74</v>
      </c>
      <c r="I339" s="9">
        <f t="shared" si="35"/>
        <v>21</v>
      </c>
      <c r="J339" s="10">
        <f t="shared" si="36"/>
        <v>1.5040603998803674</v>
      </c>
      <c r="K339" s="10">
        <f t="shared" si="37"/>
        <v>380.0916608915129</v>
      </c>
      <c r="M339" s="24" t="s">
        <v>34</v>
      </c>
      <c r="N339" s="22">
        <v>74</v>
      </c>
      <c r="O339" s="22" t="s">
        <v>54</v>
      </c>
      <c r="P339" s="22">
        <v>95</v>
      </c>
    </row>
    <row r="340" spans="5:16" x14ac:dyDescent="0.3">
      <c r="E340" s="19">
        <f t="shared" si="38"/>
        <v>30</v>
      </c>
      <c r="F340" s="19">
        <f t="shared" si="39"/>
        <v>13</v>
      </c>
      <c r="G340" s="19">
        <f t="shared" si="40"/>
        <v>96</v>
      </c>
      <c r="H340" s="19">
        <f t="shared" si="41"/>
        <v>102</v>
      </c>
      <c r="I340" s="9">
        <f t="shared" si="35"/>
        <v>-6</v>
      </c>
      <c r="J340" s="10">
        <f t="shared" si="36"/>
        <v>-1.0430159311631884</v>
      </c>
      <c r="K340" s="10">
        <f t="shared" si="37"/>
        <v>24.571691058701958</v>
      </c>
      <c r="M340" s="24" t="s">
        <v>41</v>
      </c>
      <c r="N340" s="22">
        <v>102</v>
      </c>
      <c r="O340" s="22" t="s">
        <v>56</v>
      </c>
      <c r="P340" s="22">
        <v>96</v>
      </c>
    </row>
    <row r="341" spans="5:16" x14ac:dyDescent="0.3">
      <c r="E341" s="19">
        <f t="shared" si="38"/>
        <v>1</v>
      </c>
      <c r="F341" s="19">
        <f t="shared" si="39"/>
        <v>9</v>
      </c>
      <c r="G341" s="19">
        <f t="shared" si="40"/>
        <v>93</v>
      </c>
      <c r="H341" s="19">
        <f t="shared" si="41"/>
        <v>115</v>
      </c>
      <c r="I341" s="9">
        <f t="shared" si="35"/>
        <v>-22</v>
      </c>
      <c r="J341" s="10">
        <f t="shared" si="36"/>
        <v>1.831105976532919</v>
      </c>
      <c r="K341" s="10">
        <f t="shared" si="37"/>
        <v>567.92161206474293</v>
      </c>
      <c r="M341" s="24" t="s">
        <v>37</v>
      </c>
      <c r="N341" s="22">
        <v>115</v>
      </c>
      <c r="O341" s="22" t="s">
        <v>29</v>
      </c>
      <c r="P341" s="22">
        <v>93</v>
      </c>
    </row>
    <row r="342" spans="5:16" x14ac:dyDescent="0.3">
      <c r="E342" s="19">
        <f t="shared" si="38"/>
        <v>3</v>
      </c>
      <c r="F342" s="19">
        <f t="shared" si="39"/>
        <v>22</v>
      </c>
      <c r="G342" s="19">
        <f t="shared" si="40"/>
        <v>98</v>
      </c>
      <c r="H342" s="19">
        <f t="shared" si="41"/>
        <v>107</v>
      </c>
      <c r="I342" s="9">
        <f t="shared" si="35"/>
        <v>-9</v>
      </c>
      <c r="J342" s="10">
        <f t="shared" si="36"/>
        <v>1.0519921198163416</v>
      </c>
      <c r="K342" s="10">
        <f t="shared" si="37"/>
        <v>101.04254557684983</v>
      </c>
      <c r="M342" s="24" t="s">
        <v>48</v>
      </c>
      <c r="N342" s="22">
        <v>107</v>
      </c>
      <c r="O342" s="22" t="s">
        <v>31</v>
      </c>
      <c r="P342" s="22">
        <v>98</v>
      </c>
    </row>
    <row r="343" spans="5:16" x14ac:dyDescent="0.3">
      <c r="E343" s="19">
        <f t="shared" si="38"/>
        <v>4</v>
      </c>
      <c r="F343" s="19">
        <f t="shared" si="39"/>
        <v>18</v>
      </c>
      <c r="G343" s="19">
        <f t="shared" si="40"/>
        <v>83</v>
      </c>
      <c r="H343" s="19">
        <f t="shared" si="41"/>
        <v>82</v>
      </c>
      <c r="I343" s="9">
        <f t="shared" si="35"/>
        <v>1</v>
      </c>
      <c r="J343" s="10">
        <f t="shared" si="36"/>
        <v>1.9556248041358884</v>
      </c>
      <c r="K343" s="10">
        <f t="shared" si="37"/>
        <v>0.91321876627975496</v>
      </c>
      <c r="M343" s="24" t="s">
        <v>68</v>
      </c>
      <c r="N343" s="22">
        <v>82</v>
      </c>
      <c r="O343" s="22" t="s">
        <v>32</v>
      </c>
      <c r="P343" s="22">
        <v>83</v>
      </c>
    </row>
    <row r="344" spans="5:16" x14ac:dyDescent="0.3">
      <c r="E344" s="19">
        <f t="shared" si="38"/>
        <v>8</v>
      </c>
      <c r="F344" s="19">
        <f t="shared" si="39"/>
        <v>11</v>
      </c>
      <c r="G344" s="19">
        <f t="shared" si="40"/>
        <v>77</v>
      </c>
      <c r="H344" s="19">
        <f t="shared" si="41"/>
        <v>88</v>
      </c>
      <c r="I344" s="9">
        <f t="shared" si="35"/>
        <v>-11</v>
      </c>
      <c r="J344" s="10">
        <f t="shared" si="36"/>
        <v>-4.4041862063402615</v>
      </c>
      <c r="K344" s="10">
        <f t="shared" si="37"/>
        <v>43.50475960063207</v>
      </c>
      <c r="M344" s="24" t="s">
        <v>39</v>
      </c>
      <c r="N344" s="22">
        <v>88</v>
      </c>
      <c r="O344" s="22" t="s">
        <v>36</v>
      </c>
      <c r="P344" s="22">
        <v>77</v>
      </c>
    </row>
    <row r="345" spans="5:16" x14ac:dyDescent="0.3">
      <c r="E345" s="19">
        <f t="shared" si="38"/>
        <v>15</v>
      </c>
      <c r="F345" s="19">
        <f t="shared" si="39"/>
        <v>30</v>
      </c>
      <c r="G345" s="19">
        <f t="shared" si="40"/>
        <v>102</v>
      </c>
      <c r="H345" s="19">
        <f t="shared" si="41"/>
        <v>72</v>
      </c>
      <c r="I345" s="9">
        <f t="shared" si="35"/>
        <v>30</v>
      </c>
      <c r="J345" s="10">
        <f t="shared" si="36"/>
        <v>13.036291476960097</v>
      </c>
      <c r="K345" s="10">
        <f t="shared" si="37"/>
        <v>287.76740685465671</v>
      </c>
      <c r="M345" s="24" t="s">
        <v>56</v>
      </c>
      <c r="N345" s="22">
        <v>72</v>
      </c>
      <c r="O345" s="22" t="s">
        <v>43</v>
      </c>
      <c r="P345" s="22">
        <v>102</v>
      </c>
    </row>
    <row r="346" spans="5:16" x14ac:dyDescent="0.3">
      <c r="E346" s="19">
        <f t="shared" si="38"/>
        <v>16</v>
      </c>
      <c r="F346" s="19">
        <f t="shared" si="39"/>
        <v>12</v>
      </c>
      <c r="G346" s="19">
        <f t="shared" si="40"/>
        <v>85</v>
      </c>
      <c r="H346" s="19">
        <f t="shared" si="41"/>
        <v>111</v>
      </c>
      <c r="I346" s="9">
        <f t="shared" si="35"/>
        <v>-26</v>
      </c>
      <c r="J346" s="10">
        <f t="shared" si="36"/>
        <v>-5.0331410286723806</v>
      </c>
      <c r="K346" s="10">
        <f t="shared" si="37"/>
        <v>439.60917512354143</v>
      </c>
      <c r="M346" s="24" t="s">
        <v>40</v>
      </c>
      <c r="N346" s="22">
        <v>111</v>
      </c>
      <c r="O346" s="22" t="s">
        <v>44</v>
      </c>
      <c r="P346" s="22">
        <v>85</v>
      </c>
    </row>
    <row r="347" spans="5:16" x14ac:dyDescent="0.3">
      <c r="E347" s="19">
        <f t="shared" si="38"/>
        <v>17</v>
      </c>
      <c r="F347" s="19">
        <f t="shared" si="39"/>
        <v>6</v>
      </c>
      <c r="G347" s="19">
        <f t="shared" si="40"/>
        <v>114</v>
      </c>
      <c r="H347" s="19">
        <f t="shared" si="41"/>
        <v>106</v>
      </c>
      <c r="I347" s="9">
        <f t="shared" si="35"/>
        <v>8</v>
      </c>
      <c r="J347" s="10">
        <f t="shared" si="36"/>
        <v>1.6319922808671321</v>
      </c>
      <c r="K347" s="10">
        <f t="shared" si="37"/>
        <v>40.551522310935788</v>
      </c>
      <c r="M347" s="24" t="s">
        <v>34</v>
      </c>
      <c r="N347" s="22">
        <v>106</v>
      </c>
      <c r="O347" s="22" t="s">
        <v>45</v>
      </c>
      <c r="P347" s="22">
        <v>114</v>
      </c>
    </row>
    <row r="348" spans="5:16" x14ac:dyDescent="0.3">
      <c r="E348" s="19">
        <f t="shared" si="38"/>
        <v>20</v>
      </c>
      <c r="F348" s="19">
        <f t="shared" si="39"/>
        <v>5</v>
      </c>
      <c r="G348" s="19">
        <f t="shared" si="40"/>
        <v>103</v>
      </c>
      <c r="H348" s="19">
        <f t="shared" si="41"/>
        <v>102</v>
      </c>
      <c r="I348" s="9">
        <f t="shared" si="35"/>
        <v>1</v>
      </c>
      <c r="J348" s="10">
        <f t="shared" si="36"/>
        <v>11.827408469467196</v>
      </c>
      <c r="K348" s="10">
        <f t="shared" si="37"/>
        <v>117.23277416468997</v>
      </c>
      <c r="M348" s="24" t="s">
        <v>33</v>
      </c>
      <c r="N348" s="22">
        <v>102</v>
      </c>
      <c r="O348" s="22" t="s">
        <v>67</v>
      </c>
      <c r="P348" s="22">
        <v>103</v>
      </c>
    </row>
    <row r="349" spans="5:16" x14ac:dyDescent="0.3">
      <c r="E349" s="19">
        <f t="shared" si="38"/>
        <v>27</v>
      </c>
      <c r="F349" s="19">
        <f t="shared" si="39"/>
        <v>2</v>
      </c>
      <c r="G349" s="19">
        <f t="shared" si="40"/>
        <v>103</v>
      </c>
      <c r="H349" s="19">
        <f t="shared" si="41"/>
        <v>88</v>
      </c>
      <c r="I349" s="9">
        <f t="shared" si="35"/>
        <v>15</v>
      </c>
      <c r="J349" s="10">
        <f t="shared" si="36"/>
        <v>10.471335864691534</v>
      </c>
      <c r="K349" s="10">
        <f t="shared" si="37"/>
        <v>20.508798850429173</v>
      </c>
      <c r="M349" s="24" t="s">
        <v>30</v>
      </c>
      <c r="N349" s="22">
        <v>88</v>
      </c>
      <c r="O349" s="22" t="s">
        <v>53</v>
      </c>
      <c r="P349" s="22">
        <v>103</v>
      </c>
    </row>
    <row r="350" spans="5:16" x14ac:dyDescent="0.3">
      <c r="E350" s="19">
        <f t="shared" si="38"/>
        <v>29</v>
      </c>
      <c r="F350" s="19">
        <f t="shared" si="39"/>
        <v>14</v>
      </c>
      <c r="G350" s="19">
        <f t="shared" si="40"/>
        <v>86</v>
      </c>
      <c r="H350" s="19">
        <f t="shared" si="41"/>
        <v>99</v>
      </c>
      <c r="I350" s="9">
        <f t="shared" si="35"/>
        <v>-13</v>
      </c>
      <c r="J350" s="10">
        <f t="shared" si="36"/>
        <v>-0.80150061530721084</v>
      </c>
      <c r="K350" s="10">
        <f t="shared" si="37"/>
        <v>148.80338723835035</v>
      </c>
      <c r="M350" s="24" t="s">
        <v>42</v>
      </c>
      <c r="N350" s="22">
        <v>99</v>
      </c>
      <c r="O350" s="22" t="s">
        <v>55</v>
      </c>
      <c r="P350" s="22">
        <v>86</v>
      </c>
    </row>
    <row r="351" spans="5:16" x14ac:dyDescent="0.3">
      <c r="E351" s="19">
        <f t="shared" si="38"/>
        <v>23</v>
      </c>
      <c r="F351" s="19">
        <f t="shared" si="39"/>
        <v>13</v>
      </c>
      <c r="G351" s="19">
        <f t="shared" si="40"/>
        <v>98</v>
      </c>
      <c r="H351" s="19">
        <f t="shared" si="41"/>
        <v>111</v>
      </c>
      <c r="I351" s="9">
        <f t="shared" si="35"/>
        <v>-13</v>
      </c>
      <c r="J351" s="10">
        <f t="shared" si="36"/>
        <v>-1.7702507345430747</v>
      </c>
      <c r="K351" s="10">
        <f t="shared" si="37"/>
        <v>126.10726856503037</v>
      </c>
      <c r="M351" s="24" t="s">
        <v>41</v>
      </c>
      <c r="N351" s="22">
        <v>111</v>
      </c>
      <c r="O351" s="22" t="s">
        <v>49</v>
      </c>
      <c r="P351" s="22">
        <v>98</v>
      </c>
    </row>
    <row r="352" spans="5:16" x14ac:dyDescent="0.3">
      <c r="E352" s="19">
        <f t="shared" si="38"/>
        <v>25</v>
      </c>
      <c r="F352" s="19">
        <f t="shared" si="39"/>
        <v>19</v>
      </c>
      <c r="G352" s="19">
        <f t="shared" si="40"/>
        <v>95</v>
      </c>
      <c r="H352" s="19">
        <f t="shared" si="41"/>
        <v>94</v>
      </c>
      <c r="I352" s="9">
        <f t="shared" si="35"/>
        <v>1</v>
      </c>
      <c r="J352" s="10">
        <f t="shared" si="36"/>
        <v>3.8128009462100123</v>
      </c>
      <c r="K352" s="10">
        <f t="shared" si="37"/>
        <v>7.9118491629999408</v>
      </c>
      <c r="M352" s="24" t="s">
        <v>46</v>
      </c>
      <c r="N352" s="22">
        <v>94</v>
      </c>
      <c r="O352" s="22" t="s">
        <v>51</v>
      </c>
      <c r="P352" s="22">
        <v>95</v>
      </c>
    </row>
    <row r="353" spans="5:16" x14ac:dyDescent="0.3">
      <c r="E353" s="19">
        <f t="shared" si="38"/>
        <v>26</v>
      </c>
      <c r="F353" s="19">
        <f t="shared" si="39"/>
        <v>7</v>
      </c>
      <c r="G353" s="19">
        <f t="shared" si="40"/>
        <v>97</v>
      </c>
      <c r="H353" s="19">
        <f t="shared" si="41"/>
        <v>122</v>
      </c>
      <c r="I353" s="9">
        <f t="shared" si="35"/>
        <v>-25</v>
      </c>
      <c r="J353" s="10">
        <f t="shared" si="36"/>
        <v>-6.3998387822491818</v>
      </c>
      <c r="K353" s="10">
        <f t="shared" si="37"/>
        <v>345.96599732632154</v>
      </c>
      <c r="M353" s="24" t="s">
        <v>35</v>
      </c>
      <c r="N353" s="22">
        <v>122</v>
      </c>
      <c r="O353" s="22" t="s">
        <v>52</v>
      </c>
      <c r="P353" s="22">
        <v>97</v>
      </c>
    </row>
    <row r="354" spans="5:16" x14ac:dyDescent="0.3">
      <c r="E354" s="19">
        <f t="shared" si="38"/>
        <v>28</v>
      </c>
      <c r="F354" s="19">
        <f t="shared" si="39"/>
        <v>10</v>
      </c>
      <c r="G354" s="19">
        <f t="shared" si="40"/>
        <v>103</v>
      </c>
      <c r="H354" s="19">
        <f t="shared" si="41"/>
        <v>96</v>
      </c>
      <c r="I354" s="9">
        <f t="shared" si="35"/>
        <v>7</v>
      </c>
      <c r="J354" s="10">
        <f t="shared" si="36"/>
        <v>-2.4252125795103354</v>
      </c>
      <c r="K354" s="10">
        <f t="shared" si="37"/>
        <v>88.834632168959857</v>
      </c>
      <c r="M354" s="24" t="s">
        <v>38</v>
      </c>
      <c r="N354" s="22">
        <v>96</v>
      </c>
      <c r="O354" s="22" t="s">
        <v>54</v>
      </c>
      <c r="P354" s="22">
        <v>103</v>
      </c>
    </row>
    <row r="355" spans="5:16" x14ac:dyDescent="0.3">
      <c r="E355" s="19">
        <f t="shared" si="38"/>
        <v>8</v>
      </c>
      <c r="F355" s="19">
        <f t="shared" si="39"/>
        <v>12</v>
      </c>
      <c r="G355" s="19">
        <f t="shared" si="40"/>
        <v>76</v>
      </c>
      <c r="H355" s="19">
        <f t="shared" si="41"/>
        <v>88</v>
      </c>
      <c r="I355" s="9">
        <f t="shared" si="35"/>
        <v>-12</v>
      </c>
      <c r="J355" s="10">
        <f t="shared" si="36"/>
        <v>-7.5330650893722488</v>
      </c>
      <c r="K355" s="10">
        <f t="shared" si="37"/>
        <v>19.953507495784955</v>
      </c>
      <c r="M355" s="24" t="s">
        <v>40</v>
      </c>
      <c r="N355" s="22">
        <v>88</v>
      </c>
      <c r="O355" s="22" t="s">
        <v>36</v>
      </c>
      <c r="P355" s="22">
        <v>76</v>
      </c>
    </row>
    <row r="356" spans="5:16" x14ac:dyDescent="0.3">
      <c r="E356" s="19">
        <f t="shared" si="38"/>
        <v>14</v>
      </c>
      <c r="F356" s="19">
        <f t="shared" si="39"/>
        <v>4</v>
      </c>
      <c r="G356" s="19">
        <f t="shared" si="40"/>
        <v>80</v>
      </c>
      <c r="H356" s="19">
        <f t="shared" si="41"/>
        <v>71</v>
      </c>
      <c r="I356" s="9">
        <f t="shared" si="35"/>
        <v>9</v>
      </c>
      <c r="J356" s="10">
        <f t="shared" si="36"/>
        <v>7.5623202906429103</v>
      </c>
      <c r="K356" s="10">
        <f t="shared" si="37"/>
        <v>2.066922946697086</v>
      </c>
      <c r="M356" s="24" t="s">
        <v>32</v>
      </c>
      <c r="N356" s="22">
        <v>71</v>
      </c>
      <c r="O356" s="22" t="s">
        <v>42</v>
      </c>
      <c r="P356" s="22">
        <v>80</v>
      </c>
    </row>
    <row r="357" spans="5:16" x14ac:dyDescent="0.3">
      <c r="E357" s="19">
        <f t="shared" si="38"/>
        <v>20</v>
      </c>
      <c r="F357" s="19">
        <f t="shared" si="39"/>
        <v>10</v>
      </c>
      <c r="G357" s="19">
        <f t="shared" si="40"/>
        <v>96</v>
      </c>
      <c r="H357" s="19">
        <f t="shared" si="41"/>
        <v>109</v>
      </c>
      <c r="I357" s="9">
        <f t="shared" si="35"/>
        <v>-13</v>
      </c>
      <c r="J357" s="10">
        <f t="shared" si="36"/>
        <v>3.2629369168345561</v>
      </c>
      <c r="K357" s="10">
        <f t="shared" si="37"/>
        <v>264.4831171609402</v>
      </c>
      <c r="M357" s="24" t="s">
        <v>38</v>
      </c>
      <c r="N357" s="22">
        <v>109</v>
      </c>
      <c r="O357" s="22" t="s">
        <v>67</v>
      </c>
      <c r="P357" s="22">
        <v>96</v>
      </c>
    </row>
    <row r="358" spans="5:16" x14ac:dyDescent="0.3">
      <c r="E358" s="19">
        <f t="shared" si="38"/>
        <v>21</v>
      </c>
      <c r="F358" s="19">
        <f t="shared" si="39"/>
        <v>27</v>
      </c>
      <c r="G358" s="19">
        <f t="shared" si="40"/>
        <v>107</v>
      </c>
      <c r="H358" s="19">
        <f t="shared" si="41"/>
        <v>93</v>
      </c>
      <c r="I358" s="9">
        <f t="shared" si="35"/>
        <v>14</v>
      </c>
      <c r="J358" s="10">
        <f t="shared" si="36"/>
        <v>5.7034733131036521</v>
      </c>
      <c r="K358" s="10">
        <f t="shared" si="37"/>
        <v>68.832355066383286</v>
      </c>
      <c r="M358" s="24" t="s">
        <v>53</v>
      </c>
      <c r="N358" s="22">
        <v>93</v>
      </c>
      <c r="O358" s="22" t="s">
        <v>47</v>
      </c>
      <c r="P358" s="22">
        <v>107</v>
      </c>
    </row>
    <row r="359" spans="5:16" x14ac:dyDescent="0.3">
      <c r="E359" s="19">
        <f t="shared" si="38"/>
        <v>22</v>
      </c>
      <c r="F359" s="19">
        <f t="shared" si="39"/>
        <v>17</v>
      </c>
      <c r="G359" s="19">
        <f t="shared" si="40"/>
        <v>102</v>
      </c>
      <c r="H359" s="19">
        <f t="shared" si="41"/>
        <v>93</v>
      </c>
      <c r="I359" s="9">
        <f t="shared" si="35"/>
        <v>9</v>
      </c>
      <c r="J359" s="10">
        <f t="shared" si="36"/>
        <v>-2.070855055281561</v>
      </c>
      <c r="K359" s="10">
        <f t="shared" si="37"/>
        <v>122.56383165505329</v>
      </c>
      <c r="M359" s="24" t="s">
        <v>45</v>
      </c>
      <c r="N359" s="22">
        <v>93</v>
      </c>
      <c r="O359" s="22" t="s">
        <v>48</v>
      </c>
      <c r="P359" s="22">
        <v>102</v>
      </c>
    </row>
    <row r="360" spans="5:16" x14ac:dyDescent="0.3">
      <c r="E360" s="19">
        <f t="shared" si="38"/>
        <v>24</v>
      </c>
      <c r="F360" s="19">
        <f t="shared" si="39"/>
        <v>26</v>
      </c>
      <c r="G360" s="19">
        <f t="shared" si="40"/>
        <v>101</v>
      </c>
      <c r="H360" s="19">
        <f t="shared" si="41"/>
        <v>90</v>
      </c>
      <c r="I360" s="9">
        <f t="shared" si="35"/>
        <v>11</v>
      </c>
      <c r="J360" s="10">
        <f t="shared" si="36"/>
        <v>1.7288585946087323</v>
      </c>
      <c r="K360" s="10">
        <f t="shared" si="37"/>
        <v>85.95406295876036</v>
      </c>
      <c r="M360" s="24" t="s">
        <v>52</v>
      </c>
      <c r="N360" s="22">
        <v>90</v>
      </c>
      <c r="O360" s="22" t="s">
        <v>50</v>
      </c>
      <c r="P360" s="22">
        <v>101</v>
      </c>
    </row>
    <row r="361" spans="5:16" x14ac:dyDescent="0.3">
      <c r="E361" s="19">
        <f t="shared" si="38"/>
        <v>18</v>
      </c>
      <c r="F361" s="19">
        <f t="shared" si="39"/>
        <v>29</v>
      </c>
      <c r="G361" s="19">
        <f t="shared" si="40"/>
        <v>90</v>
      </c>
      <c r="H361" s="19">
        <f t="shared" si="41"/>
        <v>92</v>
      </c>
      <c r="I361" s="9">
        <f t="shared" si="35"/>
        <v>-2</v>
      </c>
      <c r="J361" s="10">
        <f t="shared" si="36"/>
        <v>4.1757232487092697</v>
      </c>
      <c r="K361" s="10">
        <f t="shared" si="37"/>
        <v>38.139557644648178</v>
      </c>
      <c r="M361" s="24" t="s">
        <v>55</v>
      </c>
      <c r="N361" s="22">
        <v>92</v>
      </c>
      <c r="O361" s="22" t="s">
        <v>68</v>
      </c>
      <c r="P361" s="22">
        <v>90</v>
      </c>
    </row>
    <row r="362" spans="5:16" x14ac:dyDescent="0.3">
      <c r="E362" s="19">
        <f t="shared" si="38"/>
        <v>4</v>
      </c>
      <c r="F362" s="19">
        <f t="shared" si="39"/>
        <v>2</v>
      </c>
      <c r="G362" s="19">
        <f t="shared" si="40"/>
        <v>100</v>
      </c>
      <c r="H362" s="19">
        <f t="shared" si="41"/>
        <v>89</v>
      </c>
      <c r="I362" s="9">
        <f t="shared" si="35"/>
        <v>11</v>
      </c>
      <c r="J362" s="10">
        <f t="shared" si="36"/>
        <v>3.7877590601567248</v>
      </c>
      <c r="K362" s="10">
        <f t="shared" si="37"/>
        <v>52.016419374351401</v>
      </c>
      <c r="M362" s="24" t="s">
        <v>30</v>
      </c>
      <c r="N362" s="22">
        <v>89</v>
      </c>
      <c r="O362" s="22" t="s">
        <v>32</v>
      </c>
      <c r="P362" s="22">
        <v>100</v>
      </c>
    </row>
    <row r="363" spans="5:16" x14ac:dyDescent="0.3">
      <c r="E363" s="19">
        <f t="shared" si="38"/>
        <v>5</v>
      </c>
      <c r="F363" s="19">
        <f t="shared" si="39"/>
        <v>28</v>
      </c>
      <c r="G363" s="19">
        <f t="shared" si="40"/>
        <v>99</v>
      </c>
      <c r="H363" s="19">
        <f t="shared" si="41"/>
        <v>113</v>
      </c>
      <c r="I363" s="9">
        <f t="shared" si="35"/>
        <v>-14</v>
      </c>
      <c r="J363" s="10">
        <f t="shared" si="36"/>
        <v>0.30682489096812438</v>
      </c>
      <c r="K363" s="10">
        <f t="shared" si="37"/>
        <v>204.6852384608251</v>
      </c>
      <c r="M363" s="24" t="s">
        <v>54</v>
      </c>
      <c r="N363" s="22">
        <v>113</v>
      </c>
      <c r="O363" s="22" t="s">
        <v>33</v>
      </c>
      <c r="P363" s="22">
        <v>99</v>
      </c>
    </row>
    <row r="364" spans="5:16" x14ac:dyDescent="0.3">
      <c r="E364" s="19">
        <f t="shared" si="38"/>
        <v>6</v>
      </c>
      <c r="F364" s="19">
        <f t="shared" si="39"/>
        <v>23</v>
      </c>
      <c r="G364" s="19">
        <f t="shared" si="40"/>
        <v>107</v>
      </c>
      <c r="H364" s="19">
        <f t="shared" si="41"/>
        <v>100</v>
      </c>
      <c r="I364" s="9">
        <f t="shared" si="35"/>
        <v>7</v>
      </c>
      <c r="J364" s="10">
        <f t="shared" si="36"/>
        <v>6.4959862065112137</v>
      </c>
      <c r="K364" s="10">
        <f t="shared" si="37"/>
        <v>0.25402990402695691</v>
      </c>
      <c r="M364" s="24" t="s">
        <v>49</v>
      </c>
      <c r="N364" s="22">
        <v>100</v>
      </c>
      <c r="O364" s="22" t="s">
        <v>34</v>
      </c>
      <c r="P364" s="22">
        <v>107</v>
      </c>
    </row>
    <row r="365" spans="5:16" x14ac:dyDescent="0.3">
      <c r="E365" s="19">
        <f t="shared" si="38"/>
        <v>7</v>
      </c>
      <c r="F365" s="19">
        <f t="shared" si="39"/>
        <v>27</v>
      </c>
      <c r="G365" s="19">
        <f t="shared" si="40"/>
        <v>112</v>
      </c>
      <c r="H365" s="19">
        <f t="shared" si="41"/>
        <v>106</v>
      </c>
      <c r="I365" s="9">
        <f t="shared" si="35"/>
        <v>6</v>
      </c>
      <c r="J365" s="10">
        <f t="shared" si="36"/>
        <v>1.9228012070299569</v>
      </c>
      <c r="K365" s="10">
        <f t="shared" si="37"/>
        <v>16.623549997396374</v>
      </c>
      <c r="M365" s="24" t="s">
        <v>53</v>
      </c>
      <c r="N365" s="22">
        <v>106</v>
      </c>
      <c r="O365" s="22" t="s">
        <v>35</v>
      </c>
      <c r="P365" s="22">
        <v>112</v>
      </c>
    </row>
    <row r="366" spans="5:16" x14ac:dyDescent="0.3">
      <c r="E366" s="19">
        <f t="shared" si="38"/>
        <v>9</v>
      </c>
      <c r="F366" s="19">
        <f t="shared" si="39"/>
        <v>19</v>
      </c>
      <c r="G366" s="19">
        <f t="shared" si="40"/>
        <v>103</v>
      </c>
      <c r="H366" s="19">
        <f t="shared" si="41"/>
        <v>96</v>
      </c>
      <c r="I366" s="9">
        <f t="shared" si="35"/>
        <v>7</v>
      </c>
      <c r="J366" s="10">
        <f t="shared" si="36"/>
        <v>7.6530224588830098</v>
      </c>
      <c r="K366" s="10">
        <f t="shared" si="37"/>
        <v>0.42643833180561225</v>
      </c>
      <c r="M366" s="24" t="s">
        <v>46</v>
      </c>
      <c r="N366" s="22">
        <v>96</v>
      </c>
      <c r="O366" s="22" t="s">
        <v>37</v>
      </c>
      <c r="P366" s="22">
        <v>103</v>
      </c>
    </row>
    <row r="367" spans="5:16" x14ac:dyDescent="0.3">
      <c r="E367" s="19">
        <f t="shared" si="38"/>
        <v>13</v>
      </c>
      <c r="F367" s="19">
        <f t="shared" si="39"/>
        <v>3</v>
      </c>
      <c r="G367" s="19">
        <f t="shared" si="40"/>
        <v>101</v>
      </c>
      <c r="H367" s="19">
        <f t="shared" si="41"/>
        <v>100</v>
      </c>
      <c r="I367" s="9">
        <f t="shared" si="35"/>
        <v>1</v>
      </c>
      <c r="J367" s="10">
        <f t="shared" si="36"/>
        <v>13.999386774901234</v>
      </c>
      <c r="K367" s="10">
        <f t="shared" si="37"/>
        <v>168.98405652347711</v>
      </c>
      <c r="M367" s="24" t="s">
        <v>31</v>
      </c>
      <c r="N367" s="22">
        <v>100</v>
      </c>
      <c r="O367" s="22" t="s">
        <v>41</v>
      </c>
      <c r="P367" s="22">
        <v>101</v>
      </c>
    </row>
    <row r="368" spans="5:16" x14ac:dyDescent="0.3">
      <c r="E368" s="19">
        <f t="shared" si="38"/>
        <v>15</v>
      </c>
      <c r="F368" s="19">
        <f t="shared" si="39"/>
        <v>17</v>
      </c>
      <c r="G368" s="19">
        <f t="shared" si="40"/>
        <v>103</v>
      </c>
      <c r="H368" s="19">
        <f t="shared" si="41"/>
        <v>92</v>
      </c>
      <c r="I368" s="9">
        <f t="shared" si="35"/>
        <v>11</v>
      </c>
      <c r="J368" s="10">
        <f t="shared" si="36"/>
        <v>12.081631657052066</v>
      </c>
      <c r="K368" s="10">
        <f t="shared" si="37"/>
        <v>1.1699270415371978</v>
      </c>
      <c r="M368" s="24" t="s">
        <v>45</v>
      </c>
      <c r="N368" s="22">
        <v>92</v>
      </c>
      <c r="O368" s="22" t="s">
        <v>43</v>
      </c>
      <c r="P368" s="22">
        <v>103</v>
      </c>
    </row>
    <row r="369" spans="5:16" x14ac:dyDescent="0.3">
      <c r="E369" s="19">
        <f t="shared" si="38"/>
        <v>16</v>
      </c>
      <c r="F369" s="19">
        <f t="shared" si="39"/>
        <v>11</v>
      </c>
      <c r="G369" s="19">
        <f t="shared" si="40"/>
        <v>98</v>
      </c>
      <c r="H369" s="19">
        <f t="shared" si="41"/>
        <v>93</v>
      </c>
      <c r="I369" s="9">
        <f t="shared" si="35"/>
        <v>5</v>
      </c>
      <c r="J369" s="10">
        <f t="shared" si="36"/>
        <v>-1.9042621456403936</v>
      </c>
      <c r="K369" s="10">
        <f t="shared" si="37"/>
        <v>47.668835775722883</v>
      </c>
      <c r="M369" s="24" t="s">
        <v>39</v>
      </c>
      <c r="N369" s="22">
        <v>93</v>
      </c>
      <c r="O369" s="22" t="s">
        <v>44</v>
      </c>
      <c r="P369" s="22">
        <v>98</v>
      </c>
    </row>
    <row r="370" spans="5:16" x14ac:dyDescent="0.3">
      <c r="E370" s="19">
        <f t="shared" si="38"/>
        <v>30</v>
      </c>
      <c r="F370" s="19">
        <f t="shared" si="39"/>
        <v>1</v>
      </c>
      <c r="G370" s="19">
        <f t="shared" si="40"/>
        <v>95</v>
      </c>
      <c r="H370" s="19">
        <f t="shared" si="41"/>
        <v>100</v>
      </c>
      <c r="I370" s="9">
        <f t="shared" si="35"/>
        <v>-5</v>
      </c>
      <c r="J370" s="10">
        <f t="shared" si="36"/>
        <v>0.5163351198877506</v>
      </c>
      <c r="K370" s="10">
        <f t="shared" si="37"/>
        <v>30.429953154907007</v>
      </c>
      <c r="M370" s="24" t="s">
        <v>29</v>
      </c>
      <c r="N370" s="22">
        <v>100</v>
      </c>
      <c r="O370" s="22" t="s">
        <v>56</v>
      </c>
      <c r="P370" s="22">
        <v>95</v>
      </c>
    </row>
    <row r="371" spans="5:16" x14ac:dyDescent="0.3">
      <c r="E371" s="19">
        <f t="shared" si="38"/>
        <v>1</v>
      </c>
      <c r="F371" s="19">
        <f t="shared" si="39"/>
        <v>21</v>
      </c>
      <c r="G371" s="19">
        <f t="shared" si="40"/>
        <v>92</v>
      </c>
      <c r="H371" s="19">
        <f t="shared" si="41"/>
        <v>100</v>
      </c>
      <c r="I371" s="9">
        <f t="shared" si="35"/>
        <v>-8</v>
      </c>
      <c r="J371" s="10">
        <f t="shared" si="36"/>
        <v>-6.0022595616433474</v>
      </c>
      <c r="K371" s="10">
        <f t="shared" si="37"/>
        <v>3.9909668590454306</v>
      </c>
      <c r="M371" s="24" t="s">
        <v>47</v>
      </c>
      <c r="N371" s="22">
        <v>100</v>
      </c>
      <c r="O371" s="22" t="s">
        <v>29</v>
      </c>
      <c r="P371" s="22">
        <v>92</v>
      </c>
    </row>
    <row r="372" spans="5:16" x14ac:dyDescent="0.3">
      <c r="E372" s="19">
        <f t="shared" si="38"/>
        <v>2</v>
      </c>
      <c r="F372" s="19">
        <f t="shared" si="39"/>
        <v>5</v>
      </c>
      <c r="G372" s="19">
        <f t="shared" si="40"/>
        <v>103</v>
      </c>
      <c r="H372" s="19">
        <f t="shared" si="41"/>
        <v>91</v>
      </c>
      <c r="I372" s="9">
        <f t="shared" si="35"/>
        <v>12</v>
      </c>
      <c r="J372" s="10">
        <f t="shared" si="36"/>
        <v>7.5158140263423068</v>
      </c>
      <c r="K372" s="10">
        <f t="shared" si="37"/>
        <v>20.107923846348395</v>
      </c>
      <c r="M372" s="24" t="s">
        <v>33</v>
      </c>
      <c r="N372" s="22">
        <v>91</v>
      </c>
      <c r="O372" s="22" t="s">
        <v>30</v>
      </c>
      <c r="P372" s="22">
        <v>103</v>
      </c>
    </row>
    <row r="373" spans="5:16" x14ac:dyDescent="0.3">
      <c r="E373" s="19">
        <f t="shared" si="38"/>
        <v>10</v>
      </c>
      <c r="F373" s="19">
        <f t="shared" si="39"/>
        <v>23</v>
      </c>
      <c r="G373" s="19">
        <f t="shared" si="40"/>
        <v>125</v>
      </c>
      <c r="H373" s="19">
        <f t="shared" si="41"/>
        <v>103</v>
      </c>
      <c r="I373" s="9">
        <f t="shared" si="35"/>
        <v>22</v>
      </c>
      <c r="J373" s="10">
        <f t="shared" si="36"/>
        <v>10.425259185901917</v>
      </c>
      <c r="K373" s="10">
        <f t="shared" si="37"/>
        <v>133.97462491354796</v>
      </c>
      <c r="M373" s="24" t="s">
        <v>49</v>
      </c>
      <c r="N373" s="22">
        <v>103</v>
      </c>
      <c r="O373" s="22" t="s">
        <v>38</v>
      </c>
      <c r="P373" s="22">
        <v>125</v>
      </c>
    </row>
    <row r="374" spans="5:16" x14ac:dyDescent="0.3">
      <c r="E374" s="19">
        <f t="shared" si="38"/>
        <v>11</v>
      </c>
      <c r="F374" s="19">
        <f t="shared" si="39"/>
        <v>29</v>
      </c>
      <c r="G374" s="19">
        <f t="shared" si="40"/>
        <v>104</v>
      </c>
      <c r="H374" s="19">
        <f t="shared" si="41"/>
        <v>84</v>
      </c>
      <c r="I374" s="9">
        <f t="shared" si="35"/>
        <v>20</v>
      </c>
      <c r="J374" s="10">
        <f t="shared" si="36"/>
        <v>6.2250705381957321</v>
      </c>
      <c r="K374" s="10">
        <f t="shared" si="37"/>
        <v>189.74868167768321</v>
      </c>
      <c r="M374" s="24" t="s">
        <v>55</v>
      </c>
      <c r="N374" s="22">
        <v>84</v>
      </c>
      <c r="O374" s="22" t="s">
        <v>39</v>
      </c>
      <c r="P374" s="22">
        <v>104</v>
      </c>
    </row>
    <row r="375" spans="5:16" x14ac:dyDescent="0.3">
      <c r="E375" s="19">
        <f t="shared" si="38"/>
        <v>12</v>
      </c>
      <c r="F375" s="19">
        <f t="shared" si="39"/>
        <v>19</v>
      </c>
      <c r="G375" s="19">
        <f t="shared" si="40"/>
        <v>93</v>
      </c>
      <c r="H375" s="19">
        <f t="shared" si="41"/>
        <v>77</v>
      </c>
      <c r="I375" s="9">
        <f t="shared" si="35"/>
        <v>16</v>
      </c>
      <c r="J375" s="10">
        <f t="shared" si="36"/>
        <v>12.768023111893806</v>
      </c>
      <c r="K375" s="10">
        <f t="shared" si="37"/>
        <v>10.4456746052526</v>
      </c>
      <c r="M375" s="24" t="s">
        <v>46</v>
      </c>
      <c r="N375" s="22">
        <v>77</v>
      </c>
      <c r="O375" s="22" t="s">
        <v>40</v>
      </c>
      <c r="P375" s="22">
        <v>93</v>
      </c>
    </row>
    <row r="376" spans="5:16" x14ac:dyDescent="0.3">
      <c r="E376" s="19">
        <f t="shared" si="38"/>
        <v>14</v>
      </c>
      <c r="F376" s="19">
        <f t="shared" si="39"/>
        <v>16</v>
      </c>
      <c r="G376" s="19">
        <f t="shared" si="40"/>
        <v>90</v>
      </c>
      <c r="H376" s="19">
        <f t="shared" si="41"/>
        <v>80</v>
      </c>
      <c r="I376" s="9">
        <f t="shared" si="35"/>
        <v>10</v>
      </c>
      <c r="J376" s="10">
        <f t="shared" si="36"/>
        <v>9.3728599509327299</v>
      </c>
      <c r="K376" s="10">
        <f t="shared" si="37"/>
        <v>0.39330464114409791</v>
      </c>
      <c r="M376" s="24" t="s">
        <v>44</v>
      </c>
      <c r="N376" s="22">
        <v>80</v>
      </c>
      <c r="O376" s="22" t="s">
        <v>42</v>
      </c>
      <c r="P376" s="22">
        <v>90</v>
      </c>
    </row>
    <row r="377" spans="5:16" x14ac:dyDescent="0.3">
      <c r="E377" s="19">
        <f t="shared" si="38"/>
        <v>20</v>
      </c>
      <c r="F377" s="19">
        <f t="shared" si="39"/>
        <v>18</v>
      </c>
      <c r="G377" s="19">
        <f t="shared" si="40"/>
        <v>100</v>
      </c>
      <c r="H377" s="19">
        <f t="shared" si="41"/>
        <v>86</v>
      </c>
      <c r="I377" s="9">
        <f t="shared" si="35"/>
        <v>14</v>
      </c>
      <c r="J377" s="10">
        <f t="shared" si="36"/>
        <v>5.7025021191492673</v>
      </c>
      <c r="K377" s="10">
        <f t="shared" si="37"/>
        <v>68.848471082722398</v>
      </c>
      <c r="M377" s="24" t="s">
        <v>68</v>
      </c>
      <c r="N377" s="22">
        <v>86</v>
      </c>
      <c r="O377" s="22" t="s">
        <v>67</v>
      </c>
      <c r="P377" s="22">
        <v>100</v>
      </c>
    </row>
    <row r="378" spans="5:16" x14ac:dyDescent="0.3">
      <c r="E378" s="19">
        <f t="shared" si="38"/>
        <v>22</v>
      </c>
      <c r="F378" s="19">
        <f t="shared" si="39"/>
        <v>30</v>
      </c>
      <c r="G378" s="19">
        <f t="shared" si="40"/>
        <v>90</v>
      </c>
      <c r="H378" s="19">
        <f t="shared" si="41"/>
        <v>83</v>
      </c>
      <c r="I378" s="9">
        <f t="shared" si="35"/>
        <v>7</v>
      </c>
      <c r="J378" s="10">
        <f t="shared" si="36"/>
        <v>-1.1161952353735303</v>
      </c>
      <c r="K378" s="10">
        <f t="shared" si="37"/>
        <v>65.872625098699984</v>
      </c>
      <c r="M378" s="24" t="s">
        <v>56</v>
      </c>
      <c r="N378" s="22">
        <v>83</v>
      </c>
      <c r="O378" s="22" t="s">
        <v>48</v>
      </c>
      <c r="P378" s="22">
        <v>90</v>
      </c>
    </row>
    <row r="379" spans="5:16" x14ac:dyDescent="0.3">
      <c r="E379" s="19">
        <f t="shared" si="38"/>
        <v>24</v>
      </c>
      <c r="F379" s="19">
        <f t="shared" si="39"/>
        <v>3</v>
      </c>
      <c r="G379" s="19">
        <f t="shared" si="40"/>
        <v>121</v>
      </c>
      <c r="H379" s="19">
        <f t="shared" si="41"/>
        <v>104</v>
      </c>
      <c r="I379" s="9">
        <f t="shared" si="35"/>
        <v>17</v>
      </c>
      <c r="J379" s="10">
        <f t="shared" si="36"/>
        <v>6.7676010597342842</v>
      </c>
      <c r="K379" s="10">
        <f t="shared" si="37"/>
        <v>104.70198807275095</v>
      </c>
      <c r="M379" s="24" t="s">
        <v>31</v>
      </c>
      <c r="N379" s="22">
        <v>104</v>
      </c>
      <c r="O379" s="22" t="s">
        <v>50</v>
      </c>
      <c r="P379" s="22">
        <v>121</v>
      </c>
    </row>
    <row r="380" spans="5:16" x14ac:dyDescent="0.3">
      <c r="E380" s="19">
        <f t="shared" si="38"/>
        <v>26</v>
      </c>
      <c r="F380" s="19">
        <f t="shared" si="39"/>
        <v>9</v>
      </c>
      <c r="G380" s="19">
        <f t="shared" si="40"/>
        <v>131</v>
      </c>
      <c r="H380" s="19">
        <f t="shared" si="41"/>
        <v>127</v>
      </c>
      <c r="I380" s="9">
        <f t="shared" si="35"/>
        <v>4</v>
      </c>
      <c r="J380" s="10">
        <f t="shared" si="36"/>
        <v>-2.3471453501466102</v>
      </c>
      <c r="K380" s="10">
        <f t="shared" si="37"/>
        <v>40.286254095887728</v>
      </c>
      <c r="M380" s="24" t="s">
        <v>37</v>
      </c>
      <c r="N380" s="22">
        <v>127</v>
      </c>
      <c r="O380" s="22" t="s">
        <v>52</v>
      </c>
      <c r="P380" s="22">
        <v>131</v>
      </c>
    </row>
    <row r="381" spans="5:16" x14ac:dyDescent="0.3">
      <c r="E381" s="19">
        <f t="shared" si="38"/>
        <v>28</v>
      </c>
      <c r="F381" s="19">
        <f t="shared" si="39"/>
        <v>8</v>
      </c>
      <c r="G381" s="19">
        <f t="shared" si="40"/>
        <v>97</v>
      </c>
      <c r="H381" s="19">
        <f t="shared" si="41"/>
        <v>91</v>
      </c>
      <c r="I381" s="9">
        <f t="shared" si="35"/>
        <v>6</v>
      </c>
      <c r="J381" s="10">
        <f t="shared" si="36"/>
        <v>5.5922334717033895</v>
      </c>
      <c r="K381" s="10">
        <f t="shared" si="37"/>
        <v>0.16627354159907048</v>
      </c>
      <c r="M381" s="24" t="s">
        <v>36</v>
      </c>
      <c r="N381" s="22">
        <v>91</v>
      </c>
      <c r="O381" s="22" t="s">
        <v>54</v>
      </c>
      <c r="P381" s="22">
        <v>97</v>
      </c>
    </row>
    <row r="382" spans="5:16" x14ac:dyDescent="0.3">
      <c r="E382" s="19">
        <f t="shared" si="38"/>
        <v>6</v>
      </c>
      <c r="F382" s="19">
        <f t="shared" si="39"/>
        <v>15</v>
      </c>
      <c r="G382" s="19">
        <f t="shared" si="40"/>
        <v>95</v>
      </c>
      <c r="H382" s="19">
        <f t="shared" si="41"/>
        <v>110</v>
      </c>
      <c r="I382" s="9">
        <f t="shared" si="35"/>
        <v>-15</v>
      </c>
      <c r="J382" s="10">
        <f t="shared" si="36"/>
        <v>-4.0444981417835546</v>
      </c>
      <c r="K382" s="10">
        <f t="shared" si="37"/>
        <v>120.02302096538399</v>
      </c>
      <c r="M382" s="24" t="s">
        <v>43</v>
      </c>
      <c r="N382" s="22">
        <v>110</v>
      </c>
      <c r="O382" s="22" t="s">
        <v>34</v>
      </c>
      <c r="P382" s="22">
        <v>95</v>
      </c>
    </row>
    <row r="383" spans="5:16" x14ac:dyDescent="0.3">
      <c r="E383" s="19">
        <f t="shared" si="38"/>
        <v>17</v>
      </c>
      <c r="F383" s="19">
        <f t="shared" si="39"/>
        <v>21</v>
      </c>
      <c r="G383" s="19">
        <f t="shared" si="40"/>
        <v>99</v>
      </c>
      <c r="H383" s="19">
        <f t="shared" si="41"/>
        <v>93</v>
      </c>
      <c r="I383" s="9">
        <f t="shared" si="35"/>
        <v>6</v>
      </c>
      <c r="J383" s="10">
        <f t="shared" si="36"/>
        <v>-7.7543065538927802</v>
      </c>
      <c r="K383" s="10">
        <f t="shared" si="37"/>
        <v>189.18094877845789</v>
      </c>
      <c r="M383" s="24" t="s">
        <v>47</v>
      </c>
      <c r="N383" s="22">
        <v>93</v>
      </c>
      <c r="O383" s="22" t="s">
        <v>45</v>
      </c>
      <c r="P383" s="22">
        <v>99</v>
      </c>
    </row>
    <row r="384" spans="5:16" x14ac:dyDescent="0.3">
      <c r="E384" s="19">
        <f t="shared" si="38"/>
        <v>25</v>
      </c>
      <c r="F384" s="19">
        <f t="shared" si="39"/>
        <v>7</v>
      </c>
      <c r="G384" s="19">
        <f t="shared" si="40"/>
        <v>101</v>
      </c>
      <c r="H384" s="19">
        <f t="shared" si="41"/>
        <v>93</v>
      </c>
      <c r="I384" s="9">
        <f t="shared" si="35"/>
        <v>8</v>
      </c>
      <c r="J384" s="10">
        <f t="shared" si="36"/>
        <v>-4.6698730127303545</v>
      </c>
      <c r="K384" s="10">
        <f t="shared" si="37"/>
        <v>160.52568215871295</v>
      </c>
      <c r="M384" s="24" t="s">
        <v>35</v>
      </c>
      <c r="N384" s="22">
        <v>93</v>
      </c>
      <c r="O384" s="22" t="s">
        <v>51</v>
      </c>
      <c r="P384" s="22">
        <v>101</v>
      </c>
    </row>
    <row r="385" spans="5:16" x14ac:dyDescent="0.3">
      <c r="E385" s="19">
        <f t="shared" si="38"/>
        <v>2</v>
      </c>
      <c r="F385" s="19">
        <f t="shared" si="39"/>
        <v>16</v>
      </c>
      <c r="G385" s="19">
        <f t="shared" si="40"/>
        <v>94</v>
      </c>
      <c r="H385" s="19">
        <f t="shared" si="41"/>
        <v>99</v>
      </c>
      <c r="I385" s="9">
        <f t="shared" si="35"/>
        <v>-5</v>
      </c>
      <c r="J385" s="10">
        <f t="shared" si="36"/>
        <v>4.4688644642235236</v>
      </c>
      <c r="K385" s="10">
        <f t="shared" si="37"/>
        <v>89.659394241835031</v>
      </c>
      <c r="M385" s="24" t="s">
        <v>44</v>
      </c>
      <c r="N385" s="22">
        <v>99</v>
      </c>
      <c r="O385" s="22" t="s">
        <v>30</v>
      </c>
      <c r="P385" s="22">
        <v>94</v>
      </c>
    </row>
    <row r="386" spans="5:16" x14ac:dyDescent="0.3">
      <c r="E386" s="19">
        <f t="shared" si="38"/>
        <v>5</v>
      </c>
      <c r="F386" s="19">
        <f t="shared" si="39"/>
        <v>11</v>
      </c>
      <c r="G386" s="19">
        <f t="shared" si="40"/>
        <v>89</v>
      </c>
      <c r="H386" s="19">
        <f t="shared" si="41"/>
        <v>99</v>
      </c>
      <c r="I386" s="9">
        <f t="shared" si="35"/>
        <v>-10</v>
      </c>
      <c r="J386" s="10">
        <f t="shared" si="36"/>
        <v>-4.9512117077591764</v>
      </c>
      <c r="K386" s="10">
        <f t="shared" si="37"/>
        <v>25.490263219868012</v>
      </c>
      <c r="M386" s="24" t="s">
        <v>39</v>
      </c>
      <c r="N386" s="22">
        <v>99</v>
      </c>
      <c r="O386" s="22" t="s">
        <v>33</v>
      </c>
      <c r="P386" s="22">
        <v>89</v>
      </c>
    </row>
    <row r="387" spans="5:16" x14ac:dyDescent="0.3">
      <c r="E387" s="19">
        <f t="shared" si="38"/>
        <v>8</v>
      </c>
      <c r="F387" s="19">
        <f t="shared" si="39"/>
        <v>30</v>
      </c>
      <c r="G387" s="19">
        <f t="shared" si="40"/>
        <v>100</v>
      </c>
      <c r="H387" s="19">
        <f t="shared" si="41"/>
        <v>68</v>
      </c>
      <c r="I387" s="9">
        <f t="shared" si="35"/>
        <v>32</v>
      </c>
      <c r="J387" s="10">
        <f t="shared" si="36"/>
        <v>1.6805783313083054</v>
      </c>
      <c r="K387" s="10">
        <f t="shared" si="37"/>
        <v>919.26733032393156</v>
      </c>
      <c r="M387" s="24" t="s">
        <v>56</v>
      </c>
      <c r="N387" s="22">
        <v>68</v>
      </c>
      <c r="O387" s="22" t="s">
        <v>36</v>
      </c>
      <c r="P387" s="22">
        <v>100</v>
      </c>
    </row>
    <row r="388" spans="5:16" x14ac:dyDescent="0.3">
      <c r="E388" s="19">
        <f t="shared" si="38"/>
        <v>9</v>
      </c>
      <c r="F388" s="19">
        <f t="shared" si="39"/>
        <v>3</v>
      </c>
      <c r="G388" s="19">
        <f t="shared" si="40"/>
        <v>115</v>
      </c>
      <c r="H388" s="19">
        <f t="shared" si="41"/>
        <v>100</v>
      </c>
      <c r="I388" s="9">
        <f t="shared" si="35"/>
        <v>15</v>
      </c>
      <c r="J388" s="10">
        <f t="shared" si="36"/>
        <v>13.83197167936259</v>
      </c>
      <c r="K388" s="10">
        <f t="shared" si="37"/>
        <v>1.3642901578110473</v>
      </c>
      <c r="M388" s="24" t="s">
        <v>31</v>
      </c>
      <c r="N388" s="22">
        <v>100</v>
      </c>
      <c r="O388" s="22" t="s">
        <v>37</v>
      </c>
      <c r="P388" s="22">
        <v>115</v>
      </c>
    </row>
    <row r="389" spans="5:16" x14ac:dyDescent="0.3">
      <c r="E389" s="19">
        <f t="shared" si="38"/>
        <v>12</v>
      </c>
      <c r="F389" s="19">
        <f t="shared" si="39"/>
        <v>26</v>
      </c>
      <c r="G389" s="19">
        <f t="shared" si="40"/>
        <v>97</v>
      </c>
      <c r="H389" s="19">
        <f t="shared" si="41"/>
        <v>85</v>
      </c>
      <c r="I389" s="9">
        <f t="shared" si="35"/>
        <v>12</v>
      </c>
      <c r="J389" s="10">
        <f t="shared" si="36"/>
        <v>13.908229867247835</v>
      </c>
      <c r="K389" s="10">
        <f t="shared" si="37"/>
        <v>3.6413412262566895</v>
      </c>
      <c r="M389" s="24" t="s">
        <v>52</v>
      </c>
      <c r="N389" s="22">
        <v>85</v>
      </c>
      <c r="O389" s="22" t="s">
        <v>40</v>
      </c>
      <c r="P389" s="22">
        <v>97</v>
      </c>
    </row>
    <row r="390" spans="5:16" x14ac:dyDescent="0.3">
      <c r="E390" s="19">
        <f t="shared" si="38"/>
        <v>14</v>
      </c>
      <c r="F390" s="19">
        <f t="shared" si="39"/>
        <v>6</v>
      </c>
      <c r="G390" s="19">
        <f t="shared" si="40"/>
        <v>92</v>
      </c>
      <c r="H390" s="19">
        <f t="shared" si="41"/>
        <v>82</v>
      </c>
      <c r="I390" s="9">
        <f t="shared" ref="I390:I453" si="42">G390-H390</f>
        <v>10</v>
      </c>
      <c r="J390" s="10">
        <f t="shared" ref="J390:J453" si="43">VLOOKUP(E390,RatingTable,3)-VLOOKUP(F390,RatingTable,3)+Home_team_advantage</f>
        <v>7.7846109398095766</v>
      </c>
      <c r="K390" s="10">
        <f t="shared" ref="K390:K453" si="44">(I390-J390)^2</f>
        <v>4.9079486880114072</v>
      </c>
      <c r="M390" s="24" t="s">
        <v>34</v>
      </c>
      <c r="N390" s="22">
        <v>82</v>
      </c>
      <c r="O390" s="22" t="s">
        <v>42</v>
      </c>
      <c r="P390" s="22">
        <v>92</v>
      </c>
    </row>
    <row r="391" spans="5:16" x14ac:dyDescent="0.3">
      <c r="E391" s="19">
        <f t="shared" ref="E391:E454" si="45">INDEX($A$5:$A$34,MATCH(O391,$B$5:$B$34,0),1)</f>
        <v>20</v>
      </c>
      <c r="F391" s="19">
        <f t="shared" ref="F391:F454" si="46">INDEX($A$5:$A$34,MATCH(M391,$B$5:$B$34,0),1)</f>
        <v>4</v>
      </c>
      <c r="G391" s="19">
        <f t="shared" ref="G391:G454" si="47">P391</f>
        <v>106</v>
      </c>
      <c r="H391" s="19">
        <f t="shared" ref="H391:H454" si="48">N391</f>
        <v>110</v>
      </c>
      <c r="I391" s="9">
        <f t="shared" si="42"/>
        <v>-4</v>
      </c>
      <c r="J391" s="10">
        <f t="shared" si="43"/>
        <v>6.9699192470585931</v>
      </c>
      <c r="K391" s="10">
        <f t="shared" si="44"/>
        <v>120.33912828698656</v>
      </c>
      <c r="M391" s="24" t="s">
        <v>32</v>
      </c>
      <c r="N391" s="22">
        <v>110</v>
      </c>
      <c r="O391" s="22" t="s">
        <v>67</v>
      </c>
      <c r="P391" s="22">
        <v>106</v>
      </c>
    </row>
    <row r="392" spans="5:16" x14ac:dyDescent="0.3">
      <c r="E392" s="19">
        <f t="shared" si="45"/>
        <v>23</v>
      </c>
      <c r="F392" s="19">
        <f t="shared" si="46"/>
        <v>1</v>
      </c>
      <c r="G392" s="19">
        <f t="shared" si="47"/>
        <v>99</v>
      </c>
      <c r="H392" s="19">
        <f t="shared" si="48"/>
        <v>80</v>
      </c>
      <c r="I392" s="9">
        <f t="shared" si="42"/>
        <v>19</v>
      </c>
      <c r="J392" s="10">
        <f t="shared" si="43"/>
        <v>-0.21089968349213573</v>
      </c>
      <c r="K392" s="10">
        <f t="shared" si="44"/>
        <v>369.0586666491983</v>
      </c>
      <c r="M392" s="24" t="s">
        <v>29</v>
      </c>
      <c r="N392" s="22">
        <v>80</v>
      </c>
      <c r="O392" s="22" t="s">
        <v>49</v>
      </c>
      <c r="P392" s="22">
        <v>99</v>
      </c>
    </row>
    <row r="393" spans="5:16" x14ac:dyDescent="0.3">
      <c r="E393" s="19">
        <f t="shared" si="45"/>
        <v>27</v>
      </c>
      <c r="F393" s="19">
        <f t="shared" si="46"/>
        <v>19</v>
      </c>
      <c r="G393" s="19">
        <f t="shared" si="47"/>
        <v>99</v>
      </c>
      <c r="H393" s="19">
        <f t="shared" si="48"/>
        <v>94</v>
      </c>
      <c r="I393" s="9">
        <f t="shared" si="42"/>
        <v>5</v>
      </c>
      <c r="J393" s="10">
        <f t="shared" si="43"/>
        <v>13.005956616000839</v>
      </c>
      <c r="K393" s="10">
        <f t="shared" si="44"/>
        <v>64.095341337287607</v>
      </c>
      <c r="M393" s="24" t="s">
        <v>46</v>
      </c>
      <c r="N393" s="22">
        <v>94</v>
      </c>
      <c r="O393" s="22" t="s">
        <v>53</v>
      </c>
      <c r="P393" s="22">
        <v>99</v>
      </c>
    </row>
    <row r="394" spans="5:16" x14ac:dyDescent="0.3">
      <c r="E394" s="19">
        <f t="shared" si="45"/>
        <v>28</v>
      </c>
      <c r="F394" s="19">
        <f t="shared" si="46"/>
        <v>22</v>
      </c>
      <c r="G394" s="19">
        <f t="shared" si="47"/>
        <v>93</v>
      </c>
      <c r="H394" s="19">
        <f t="shared" si="48"/>
        <v>90</v>
      </c>
      <c r="I394" s="9">
        <f t="shared" si="42"/>
        <v>3</v>
      </c>
      <c r="J394" s="10">
        <f t="shared" si="43"/>
        <v>8.3890070383852251</v>
      </c>
      <c r="K394" s="10">
        <f t="shared" si="44"/>
        <v>29.041396859765495</v>
      </c>
      <c r="M394" s="24" t="s">
        <v>48</v>
      </c>
      <c r="N394" s="22">
        <v>90</v>
      </c>
      <c r="O394" s="22" t="s">
        <v>54</v>
      </c>
      <c r="P394" s="22">
        <v>93</v>
      </c>
    </row>
    <row r="395" spans="5:16" x14ac:dyDescent="0.3">
      <c r="E395" s="19">
        <f t="shared" si="45"/>
        <v>1</v>
      </c>
      <c r="F395" s="19">
        <f t="shared" si="46"/>
        <v>4</v>
      </c>
      <c r="G395" s="19">
        <f t="shared" si="47"/>
        <v>92</v>
      </c>
      <c r="H395" s="19">
        <f t="shared" si="48"/>
        <v>75</v>
      </c>
      <c r="I395" s="9">
        <f t="shared" si="42"/>
        <v>17</v>
      </c>
      <c r="J395" s="10">
        <f t="shared" si="43"/>
        <v>3.1617486239498986</v>
      </c>
      <c r="K395" s="10">
        <f t="shared" si="44"/>
        <v>191.4972011467525</v>
      </c>
      <c r="M395" s="24" t="s">
        <v>32</v>
      </c>
      <c r="N395" s="22">
        <v>75</v>
      </c>
      <c r="O395" s="22" t="s">
        <v>29</v>
      </c>
      <c r="P395" s="22">
        <v>92</v>
      </c>
    </row>
    <row r="396" spans="5:16" x14ac:dyDescent="0.3">
      <c r="E396" s="19">
        <f t="shared" si="45"/>
        <v>7</v>
      </c>
      <c r="F396" s="19">
        <f t="shared" si="46"/>
        <v>3</v>
      </c>
      <c r="G396" s="19">
        <f t="shared" si="47"/>
        <v>110</v>
      </c>
      <c r="H396" s="19">
        <f t="shared" si="48"/>
        <v>88</v>
      </c>
      <c r="I396" s="9">
        <f t="shared" si="42"/>
        <v>22</v>
      </c>
      <c r="J396" s="10">
        <f t="shared" si="43"/>
        <v>17.884665111465161</v>
      </c>
      <c r="K396" s="10">
        <f t="shared" si="44"/>
        <v>16.935981244792057</v>
      </c>
      <c r="M396" s="24" t="s">
        <v>31</v>
      </c>
      <c r="N396" s="22">
        <v>88</v>
      </c>
      <c r="O396" s="22" t="s">
        <v>35</v>
      </c>
      <c r="P396" s="22">
        <v>110</v>
      </c>
    </row>
    <row r="397" spans="5:16" x14ac:dyDescent="0.3">
      <c r="E397" s="19">
        <f t="shared" si="45"/>
        <v>9</v>
      </c>
      <c r="F397" s="19">
        <f t="shared" si="46"/>
        <v>13</v>
      </c>
      <c r="G397" s="19">
        <f t="shared" si="47"/>
        <v>115</v>
      </c>
      <c r="H397" s="19">
        <f t="shared" si="48"/>
        <v>118</v>
      </c>
      <c r="I397" s="9">
        <f t="shared" si="42"/>
        <v>-3</v>
      </c>
      <c r="J397" s="10">
        <f t="shared" si="43"/>
        <v>3.0556268365065704</v>
      </c>
      <c r="K397" s="10">
        <f t="shared" si="44"/>
        <v>36.670616383018576</v>
      </c>
      <c r="M397" s="24" t="s">
        <v>41</v>
      </c>
      <c r="N397" s="22">
        <v>118</v>
      </c>
      <c r="O397" s="22" t="s">
        <v>37</v>
      </c>
      <c r="P397" s="22">
        <v>115</v>
      </c>
    </row>
    <row r="398" spans="5:16" x14ac:dyDescent="0.3">
      <c r="E398" s="19">
        <f t="shared" si="45"/>
        <v>10</v>
      </c>
      <c r="F398" s="19">
        <f t="shared" si="46"/>
        <v>14</v>
      </c>
      <c r="G398" s="19">
        <f t="shared" si="47"/>
        <v>121</v>
      </c>
      <c r="H398" s="19">
        <f t="shared" si="48"/>
        <v>96</v>
      </c>
      <c r="I398" s="9">
        <f t="shared" si="42"/>
        <v>25</v>
      </c>
      <c r="J398" s="10">
        <f t="shared" si="43"/>
        <v>2.590745903671555</v>
      </c>
      <c r="K398" s="10">
        <f t="shared" si="44"/>
        <v>502.17466915381323</v>
      </c>
      <c r="M398" s="24" t="s">
        <v>42</v>
      </c>
      <c r="N398" s="22">
        <v>96</v>
      </c>
      <c r="O398" s="22" t="s">
        <v>38</v>
      </c>
      <c r="P398" s="22">
        <v>121</v>
      </c>
    </row>
    <row r="399" spans="5:16" x14ac:dyDescent="0.3">
      <c r="E399" s="19">
        <f t="shared" si="45"/>
        <v>15</v>
      </c>
      <c r="F399" s="19">
        <f t="shared" si="46"/>
        <v>29</v>
      </c>
      <c r="G399" s="19">
        <f t="shared" si="47"/>
        <v>105</v>
      </c>
      <c r="H399" s="19">
        <f t="shared" si="48"/>
        <v>89</v>
      </c>
      <c r="I399" s="9">
        <f t="shared" si="42"/>
        <v>16</v>
      </c>
      <c r="J399" s="10">
        <f t="shared" si="43"/>
        <v>9.9535555454620468</v>
      </c>
      <c r="K399" s="10">
        <f t="shared" si="44"/>
        <v>36.559490541812764</v>
      </c>
      <c r="M399" s="24" t="s">
        <v>55</v>
      </c>
      <c r="N399" s="22">
        <v>89</v>
      </c>
      <c r="O399" s="22" t="s">
        <v>43</v>
      </c>
      <c r="P399" s="22">
        <v>105</v>
      </c>
    </row>
    <row r="400" spans="5:16" x14ac:dyDescent="0.3">
      <c r="E400" s="19">
        <f t="shared" si="45"/>
        <v>16</v>
      </c>
      <c r="F400" s="19">
        <f t="shared" si="46"/>
        <v>5</v>
      </c>
      <c r="G400" s="19">
        <f t="shared" si="47"/>
        <v>82</v>
      </c>
      <c r="H400" s="19">
        <f t="shared" si="48"/>
        <v>94</v>
      </c>
      <c r="I400" s="9">
        <f t="shared" si="42"/>
        <v>-12</v>
      </c>
      <c r="J400" s="10">
        <f t="shared" si="43"/>
        <v>6.2699914941639978</v>
      </c>
      <c r="K400" s="10">
        <f t="shared" si="44"/>
        <v>333.79258919682479</v>
      </c>
      <c r="M400" s="24" t="s">
        <v>33</v>
      </c>
      <c r="N400" s="22">
        <v>94</v>
      </c>
      <c r="O400" s="22" t="s">
        <v>44</v>
      </c>
      <c r="P400" s="22">
        <v>82</v>
      </c>
    </row>
    <row r="401" spans="5:16" x14ac:dyDescent="0.3">
      <c r="E401" s="19">
        <f t="shared" si="45"/>
        <v>19</v>
      </c>
      <c r="F401" s="19">
        <f t="shared" si="46"/>
        <v>11</v>
      </c>
      <c r="G401" s="19">
        <f t="shared" si="47"/>
        <v>75</v>
      </c>
      <c r="H401" s="19">
        <f t="shared" si="48"/>
        <v>81</v>
      </c>
      <c r="I401" s="9">
        <f t="shared" si="42"/>
        <v>-6</v>
      </c>
      <c r="J401" s="10">
        <f t="shared" si="43"/>
        <v>-3.1930603647713895</v>
      </c>
      <c r="K401" s="10">
        <f t="shared" si="44"/>
        <v>7.8789101158173249</v>
      </c>
      <c r="M401" s="24" t="s">
        <v>39</v>
      </c>
      <c r="N401" s="22">
        <v>81</v>
      </c>
      <c r="O401" s="22" t="s">
        <v>46</v>
      </c>
      <c r="P401" s="22">
        <v>75</v>
      </c>
    </row>
    <row r="402" spans="5:16" x14ac:dyDescent="0.3">
      <c r="E402" s="19">
        <f t="shared" si="45"/>
        <v>25</v>
      </c>
      <c r="F402" s="19">
        <f t="shared" si="46"/>
        <v>24</v>
      </c>
      <c r="G402" s="19">
        <f t="shared" si="47"/>
        <v>96</v>
      </c>
      <c r="H402" s="19">
        <f t="shared" si="48"/>
        <v>93</v>
      </c>
      <c r="I402" s="9">
        <f t="shared" si="42"/>
        <v>3</v>
      </c>
      <c r="J402" s="10">
        <f t="shared" si="43"/>
        <v>6.4471910390005238</v>
      </c>
      <c r="K402" s="10">
        <f t="shared" si="44"/>
        <v>11.883126059365511</v>
      </c>
      <c r="M402" s="24" t="s">
        <v>50</v>
      </c>
      <c r="N402" s="22">
        <v>93</v>
      </c>
      <c r="O402" s="22" t="s">
        <v>51</v>
      </c>
      <c r="P402" s="22">
        <v>96</v>
      </c>
    </row>
    <row r="403" spans="5:16" x14ac:dyDescent="0.3">
      <c r="E403" s="19">
        <f t="shared" si="45"/>
        <v>30</v>
      </c>
      <c r="F403" s="19">
        <f t="shared" si="46"/>
        <v>8</v>
      </c>
      <c r="G403" s="19">
        <f t="shared" si="47"/>
        <v>87</v>
      </c>
      <c r="H403" s="19">
        <f t="shared" si="48"/>
        <v>96</v>
      </c>
      <c r="I403" s="9">
        <f t="shared" si="42"/>
        <v>-9</v>
      </c>
      <c r="J403" s="10">
        <f t="shared" si="43"/>
        <v>4.7655055327821234</v>
      </c>
      <c r="K403" s="10">
        <f t="shared" si="44"/>
        <v>189.48914257305526</v>
      </c>
      <c r="M403" s="24" t="s">
        <v>36</v>
      </c>
      <c r="N403" s="22">
        <v>96</v>
      </c>
      <c r="O403" s="22" t="s">
        <v>56</v>
      </c>
      <c r="P403" s="22">
        <v>87</v>
      </c>
    </row>
    <row r="404" spans="5:16" x14ac:dyDescent="0.3">
      <c r="E404" s="19">
        <f t="shared" si="45"/>
        <v>18</v>
      </c>
      <c r="F404" s="19">
        <f t="shared" si="46"/>
        <v>23</v>
      </c>
      <c r="G404" s="19">
        <f t="shared" si="47"/>
        <v>95</v>
      </c>
      <c r="H404" s="19">
        <f t="shared" si="48"/>
        <v>92</v>
      </c>
      <c r="I404" s="9">
        <f t="shared" si="42"/>
        <v>3</v>
      </c>
      <c r="J404" s="10">
        <f t="shared" si="43"/>
        <v>7.9856939835872058</v>
      </c>
      <c r="K404" s="10">
        <f t="shared" si="44"/>
        <v>24.857144497977661</v>
      </c>
      <c r="M404" s="24" t="s">
        <v>49</v>
      </c>
      <c r="N404" s="22">
        <v>92</v>
      </c>
      <c r="O404" s="22" t="s">
        <v>68</v>
      </c>
      <c r="P404" s="22">
        <v>95</v>
      </c>
    </row>
    <row r="405" spans="5:16" x14ac:dyDescent="0.3">
      <c r="E405" s="19">
        <f t="shared" si="45"/>
        <v>20</v>
      </c>
      <c r="F405" s="19">
        <f t="shared" si="46"/>
        <v>17</v>
      </c>
      <c r="G405" s="19">
        <f t="shared" si="47"/>
        <v>94</v>
      </c>
      <c r="H405" s="19">
        <f t="shared" si="48"/>
        <v>91</v>
      </c>
      <c r="I405" s="9">
        <f t="shared" si="42"/>
        <v>3</v>
      </c>
      <c r="J405" s="10">
        <f t="shared" si="43"/>
        <v>8.7832595474033415</v>
      </c>
      <c r="K405" s="10">
        <f t="shared" si="44"/>
        <v>33.446090992631902</v>
      </c>
      <c r="M405" s="24" t="s">
        <v>45</v>
      </c>
      <c r="N405" s="22">
        <v>91</v>
      </c>
      <c r="O405" s="22" t="s">
        <v>67</v>
      </c>
      <c r="P405" s="22">
        <v>94</v>
      </c>
    </row>
    <row r="406" spans="5:16" x14ac:dyDescent="0.3">
      <c r="E406" s="19">
        <f t="shared" si="45"/>
        <v>22</v>
      </c>
      <c r="F406" s="19">
        <f t="shared" si="46"/>
        <v>29</v>
      </c>
      <c r="G406" s="19">
        <f t="shared" si="47"/>
        <v>93</v>
      </c>
      <c r="H406" s="19">
        <f t="shared" si="48"/>
        <v>97</v>
      </c>
      <c r="I406" s="9">
        <f t="shared" si="42"/>
        <v>-4</v>
      </c>
      <c r="J406" s="10">
        <f t="shared" si="43"/>
        <v>-4.1989311668715796</v>
      </c>
      <c r="K406" s="10">
        <f t="shared" si="44"/>
        <v>3.957360915288826E-2</v>
      </c>
      <c r="M406" s="24" t="s">
        <v>55</v>
      </c>
      <c r="N406" s="22">
        <v>97</v>
      </c>
      <c r="O406" s="22" t="s">
        <v>48</v>
      </c>
      <c r="P406" s="22">
        <v>93</v>
      </c>
    </row>
    <row r="407" spans="5:16" x14ac:dyDescent="0.3">
      <c r="E407" s="19">
        <f t="shared" si="45"/>
        <v>24</v>
      </c>
      <c r="F407" s="19">
        <f t="shared" si="46"/>
        <v>12</v>
      </c>
      <c r="G407" s="19">
        <f t="shared" si="47"/>
        <v>77</v>
      </c>
      <c r="H407" s="19">
        <f t="shared" si="48"/>
        <v>103</v>
      </c>
      <c r="I407" s="9">
        <f t="shared" si="42"/>
        <v>-26</v>
      </c>
      <c r="J407" s="10">
        <f t="shared" si="43"/>
        <v>-8.9563293405938875</v>
      </c>
      <c r="K407" s="10">
        <f t="shared" si="44"/>
        <v>290.48670954630074</v>
      </c>
      <c r="M407" s="24" t="s">
        <v>40</v>
      </c>
      <c r="N407" s="22">
        <v>103</v>
      </c>
      <c r="O407" s="22" t="s">
        <v>50</v>
      </c>
      <c r="P407" s="22">
        <v>77</v>
      </c>
    </row>
    <row r="408" spans="5:16" x14ac:dyDescent="0.3">
      <c r="E408" s="19">
        <f t="shared" si="45"/>
        <v>26</v>
      </c>
      <c r="F408" s="19">
        <f t="shared" si="46"/>
        <v>25</v>
      </c>
      <c r="G408" s="19">
        <f t="shared" si="47"/>
        <v>108</v>
      </c>
      <c r="H408" s="19">
        <f t="shared" si="48"/>
        <v>96</v>
      </c>
      <c r="I408" s="9">
        <f t="shared" si="42"/>
        <v>12</v>
      </c>
      <c r="J408" s="10">
        <f t="shared" si="43"/>
        <v>1.4930761625263869</v>
      </c>
      <c r="K408" s="10">
        <f t="shared" si="44"/>
        <v>110.39544852647123</v>
      </c>
      <c r="M408" s="24" t="s">
        <v>51</v>
      </c>
      <c r="N408" s="22">
        <v>96</v>
      </c>
      <c r="O408" s="22" t="s">
        <v>52</v>
      </c>
      <c r="P408" s="22">
        <v>108</v>
      </c>
    </row>
    <row r="409" spans="5:16" x14ac:dyDescent="0.3">
      <c r="E409" s="19">
        <f t="shared" si="45"/>
        <v>27</v>
      </c>
      <c r="F409" s="19">
        <f t="shared" si="46"/>
        <v>6</v>
      </c>
      <c r="G409" s="19">
        <f t="shared" si="47"/>
        <v>129</v>
      </c>
      <c r="H409" s="19">
        <f t="shared" si="48"/>
        <v>91</v>
      </c>
      <c r="I409" s="9">
        <f t="shared" si="42"/>
        <v>38</v>
      </c>
      <c r="J409" s="10">
        <f t="shared" si="43"/>
        <v>10.12890938574669</v>
      </c>
      <c r="K409" s="10">
        <f t="shared" si="44"/>
        <v>776.79769202791908</v>
      </c>
      <c r="M409" s="24" t="s">
        <v>34</v>
      </c>
      <c r="N409" s="22">
        <v>91</v>
      </c>
      <c r="O409" s="22" t="s">
        <v>53</v>
      </c>
      <c r="P409" s="22">
        <v>129</v>
      </c>
    </row>
    <row r="410" spans="5:16" x14ac:dyDescent="0.3">
      <c r="E410" s="19">
        <f t="shared" si="45"/>
        <v>18</v>
      </c>
      <c r="F410" s="19">
        <f t="shared" si="46"/>
        <v>2</v>
      </c>
      <c r="G410" s="19">
        <f t="shared" si="47"/>
        <v>76</v>
      </c>
      <c r="H410" s="19">
        <f t="shared" si="48"/>
        <v>93</v>
      </c>
      <c r="I410" s="9">
        <f t="shared" si="42"/>
        <v>-17</v>
      </c>
      <c r="J410" s="10">
        <f t="shared" si="43"/>
        <v>5.0551761880660511</v>
      </c>
      <c r="K410" s="10">
        <f t="shared" si="44"/>
        <v>486.43079668663569</v>
      </c>
      <c r="M410" s="24" t="s">
        <v>30</v>
      </c>
      <c r="N410" s="22">
        <v>93</v>
      </c>
      <c r="O410" s="22" t="s">
        <v>68</v>
      </c>
      <c r="P410" s="22">
        <v>76</v>
      </c>
    </row>
    <row r="411" spans="5:16" x14ac:dyDescent="0.3">
      <c r="E411" s="19">
        <f t="shared" si="45"/>
        <v>4</v>
      </c>
      <c r="F411" s="19">
        <f t="shared" si="46"/>
        <v>10</v>
      </c>
      <c r="G411" s="19">
        <f t="shared" si="47"/>
        <v>97</v>
      </c>
      <c r="H411" s="19">
        <f t="shared" si="48"/>
        <v>120</v>
      </c>
      <c r="I411" s="9">
        <f t="shared" si="42"/>
        <v>-23</v>
      </c>
      <c r="J411" s="10">
        <f t="shared" si="43"/>
        <v>-0.4839403981788224</v>
      </c>
      <c r="K411" s="10">
        <f t="shared" si="44"/>
        <v>506.9729399927636</v>
      </c>
      <c r="M411" s="24" t="s">
        <v>38</v>
      </c>
      <c r="N411" s="22">
        <v>120</v>
      </c>
      <c r="O411" s="22" t="s">
        <v>32</v>
      </c>
      <c r="P411" s="22">
        <v>97</v>
      </c>
    </row>
    <row r="412" spans="5:16" x14ac:dyDescent="0.3">
      <c r="E412" s="19">
        <f t="shared" si="45"/>
        <v>12</v>
      </c>
      <c r="F412" s="19">
        <f t="shared" si="46"/>
        <v>7</v>
      </c>
      <c r="G412" s="19">
        <f t="shared" si="47"/>
        <v>112</v>
      </c>
      <c r="H412" s="19">
        <f t="shared" si="48"/>
        <v>100</v>
      </c>
      <c r="I412" s="9">
        <f t="shared" si="42"/>
        <v>12</v>
      </c>
      <c r="J412" s="10">
        <f t="shared" si="43"/>
        <v>4.2853491529534384</v>
      </c>
      <c r="K412" s="10">
        <f t="shared" si="44"/>
        <v>59.515837691836232</v>
      </c>
      <c r="M412" s="24" t="s">
        <v>35</v>
      </c>
      <c r="N412" s="22">
        <v>100</v>
      </c>
      <c r="O412" s="22" t="s">
        <v>40</v>
      </c>
      <c r="P412" s="22">
        <v>112</v>
      </c>
    </row>
    <row r="413" spans="5:16" x14ac:dyDescent="0.3">
      <c r="E413" s="19">
        <f t="shared" si="45"/>
        <v>13</v>
      </c>
      <c r="F413" s="19">
        <f t="shared" si="46"/>
        <v>20</v>
      </c>
      <c r="G413" s="19">
        <f t="shared" si="47"/>
        <v>100</v>
      </c>
      <c r="H413" s="19">
        <f t="shared" si="48"/>
        <v>94</v>
      </c>
      <c r="I413" s="9">
        <f t="shared" si="42"/>
        <v>6</v>
      </c>
      <c r="J413" s="10">
        <f t="shared" si="43"/>
        <v>0.9742223599874591</v>
      </c>
      <c r="K413" s="10">
        <f t="shared" si="44"/>
        <v>25.258440886850021</v>
      </c>
      <c r="M413" s="24" t="s">
        <v>67</v>
      </c>
      <c r="N413" s="22">
        <v>94</v>
      </c>
      <c r="O413" s="22" t="s">
        <v>41</v>
      </c>
      <c r="P413" s="22">
        <v>100</v>
      </c>
    </row>
    <row r="414" spans="5:16" x14ac:dyDescent="0.3">
      <c r="E414" s="19">
        <f t="shared" si="45"/>
        <v>15</v>
      </c>
      <c r="F414" s="19">
        <f t="shared" si="46"/>
        <v>21</v>
      </c>
      <c r="G414" s="19">
        <f t="shared" si="47"/>
        <v>103</v>
      </c>
      <c r="H414" s="19">
        <f t="shared" si="48"/>
        <v>97</v>
      </c>
      <c r="I414" s="9">
        <f t="shared" si="42"/>
        <v>6</v>
      </c>
      <c r="J414" s="10">
        <f t="shared" si="43"/>
        <v>1.1042831711140706</v>
      </c>
      <c r="K414" s="10">
        <f t="shared" si="44"/>
        <v>23.968043268636897</v>
      </c>
      <c r="M414" s="24" t="s">
        <v>47</v>
      </c>
      <c r="N414" s="22">
        <v>97</v>
      </c>
      <c r="O414" s="22" t="s">
        <v>43</v>
      </c>
      <c r="P414" s="22">
        <v>103</v>
      </c>
    </row>
    <row r="415" spans="5:16" x14ac:dyDescent="0.3">
      <c r="E415" s="19">
        <f t="shared" si="45"/>
        <v>1</v>
      </c>
      <c r="F415" s="19">
        <f t="shared" si="46"/>
        <v>8</v>
      </c>
      <c r="G415" s="19">
        <f t="shared" si="47"/>
        <v>126</v>
      </c>
      <c r="H415" s="19">
        <f t="shared" si="48"/>
        <v>119</v>
      </c>
      <c r="I415" s="9">
        <f t="shared" si="42"/>
        <v>7</v>
      </c>
      <c r="J415" s="10">
        <f t="shared" si="43"/>
        <v>7.472212344939587</v>
      </c>
      <c r="K415" s="10">
        <f t="shared" si="44"/>
        <v>0.22298449871334347</v>
      </c>
      <c r="M415" s="24" t="s">
        <v>36</v>
      </c>
      <c r="N415" s="22">
        <v>119</v>
      </c>
      <c r="O415" s="22" t="s">
        <v>29</v>
      </c>
      <c r="P415" s="22">
        <v>126</v>
      </c>
    </row>
    <row r="416" spans="5:16" x14ac:dyDescent="0.3">
      <c r="E416" s="19">
        <f t="shared" si="45"/>
        <v>3</v>
      </c>
      <c r="F416" s="19">
        <f t="shared" si="46"/>
        <v>15</v>
      </c>
      <c r="G416" s="19">
        <f t="shared" si="47"/>
        <v>92</v>
      </c>
      <c r="H416" s="19">
        <f t="shared" si="48"/>
        <v>105</v>
      </c>
      <c r="I416" s="9">
        <f t="shared" si="42"/>
        <v>-13</v>
      </c>
      <c r="J416" s="10">
        <f t="shared" si="43"/>
        <v>-13.100494592517284</v>
      </c>
      <c r="K416" s="10">
        <f t="shared" si="44"/>
        <v>1.0099163125215039E-2</v>
      </c>
      <c r="M416" s="24" t="s">
        <v>43</v>
      </c>
      <c r="N416" s="22">
        <v>105</v>
      </c>
      <c r="O416" s="22" t="s">
        <v>31</v>
      </c>
      <c r="P416" s="22">
        <v>92</v>
      </c>
    </row>
    <row r="417" spans="5:16" x14ac:dyDescent="0.3">
      <c r="E417" s="19">
        <f t="shared" si="45"/>
        <v>7</v>
      </c>
      <c r="F417" s="19">
        <f t="shared" si="46"/>
        <v>13</v>
      </c>
      <c r="G417" s="19">
        <f t="shared" si="47"/>
        <v>126</v>
      </c>
      <c r="H417" s="19">
        <f t="shared" si="48"/>
        <v>114</v>
      </c>
      <c r="I417" s="9">
        <f t="shared" si="42"/>
        <v>12</v>
      </c>
      <c r="J417" s="10">
        <f t="shared" si="43"/>
        <v>7.1083202686091429</v>
      </c>
      <c r="K417" s="10">
        <f t="shared" si="44"/>
        <v>23.928530594500128</v>
      </c>
      <c r="M417" s="24" t="s">
        <v>41</v>
      </c>
      <c r="N417" s="22">
        <v>114</v>
      </c>
      <c r="O417" s="22" t="s">
        <v>35</v>
      </c>
      <c r="P417" s="22">
        <v>126</v>
      </c>
    </row>
    <row r="418" spans="5:16" x14ac:dyDescent="0.3">
      <c r="E418" s="19">
        <f t="shared" si="45"/>
        <v>14</v>
      </c>
      <c r="F418" s="19">
        <f t="shared" si="46"/>
        <v>23</v>
      </c>
      <c r="G418" s="19">
        <f t="shared" si="47"/>
        <v>89</v>
      </c>
      <c r="H418" s="19">
        <f t="shared" si="48"/>
        <v>99</v>
      </c>
      <c r="I418" s="9">
        <f t="shared" si="42"/>
        <v>-10</v>
      </c>
      <c r="J418" s="10">
        <f t="shared" si="43"/>
        <v>11.057555214275576</v>
      </c>
      <c r="K418" s="10">
        <f t="shared" si="44"/>
        <v>443.42063160226439</v>
      </c>
      <c r="M418" s="24" t="s">
        <v>49</v>
      </c>
      <c r="N418" s="22">
        <v>99</v>
      </c>
      <c r="O418" s="22" t="s">
        <v>42</v>
      </c>
      <c r="P418" s="22">
        <v>89</v>
      </c>
    </row>
    <row r="419" spans="5:16" x14ac:dyDescent="0.3">
      <c r="E419" s="19">
        <f t="shared" si="45"/>
        <v>16</v>
      </c>
      <c r="F419" s="19">
        <f t="shared" si="46"/>
        <v>18</v>
      </c>
      <c r="G419" s="19">
        <f t="shared" si="47"/>
        <v>108</v>
      </c>
      <c r="H419" s="19">
        <f t="shared" si="48"/>
        <v>93</v>
      </c>
      <c r="I419" s="9">
        <f t="shared" si="42"/>
        <v>15</v>
      </c>
      <c r="J419" s="10">
        <f t="shared" si="43"/>
        <v>0.14508514384606874</v>
      </c>
      <c r="K419" s="10">
        <f t="shared" si="44"/>
        <v>220.66849538358275</v>
      </c>
      <c r="M419" s="24" t="s">
        <v>68</v>
      </c>
      <c r="N419" s="22">
        <v>93</v>
      </c>
      <c r="O419" s="22" t="s">
        <v>44</v>
      </c>
      <c r="P419" s="22">
        <v>108</v>
      </c>
    </row>
    <row r="420" spans="5:16" x14ac:dyDescent="0.3">
      <c r="E420" s="19">
        <f t="shared" si="45"/>
        <v>17</v>
      </c>
      <c r="F420" s="19">
        <f t="shared" si="46"/>
        <v>10</v>
      </c>
      <c r="G420" s="19">
        <f t="shared" si="47"/>
        <v>84</v>
      </c>
      <c r="H420" s="19">
        <f t="shared" si="48"/>
        <v>87</v>
      </c>
      <c r="I420" s="9">
        <f t="shared" si="42"/>
        <v>-3</v>
      </c>
      <c r="J420" s="10">
        <f t="shared" si="43"/>
        <v>-2.2972806985235708</v>
      </c>
      <c r="K420" s="10">
        <f t="shared" si="44"/>
        <v>0.49381441666752068</v>
      </c>
      <c r="M420" s="24" t="s">
        <v>38</v>
      </c>
      <c r="N420" s="22">
        <v>87</v>
      </c>
      <c r="O420" s="22" t="s">
        <v>45</v>
      </c>
      <c r="P420" s="22">
        <v>84</v>
      </c>
    </row>
    <row r="421" spans="5:16" x14ac:dyDescent="0.3">
      <c r="E421" s="19">
        <f t="shared" si="45"/>
        <v>22</v>
      </c>
      <c r="F421" s="19">
        <f t="shared" si="46"/>
        <v>19</v>
      </c>
      <c r="G421" s="19">
        <f t="shared" si="47"/>
        <v>94</v>
      </c>
      <c r="H421" s="19">
        <f t="shared" si="48"/>
        <v>97</v>
      </c>
      <c r="I421" s="9">
        <f t="shared" si="42"/>
        <v>-3</v>
      </c>
      <c r="J421" s="10">
        <f t="shared" si="43"/>
        <v>-0.78485747620549384</v>
      </c>
      <c r="K421" s="10">
        <f t="shared" si="44"/>
        <v>4.9068564007226945</v>
      </c>
      <c r="M421" s="24" t="s">
        <v>46</v>
      </c>
      <c r="N421" s="22">
        <v>97</v>
      </c>
      <c r="O421" s="22" t="s">
        <v>48</v>
      </c>
      <c r="P421" s="22">
        <v>94</v>
      </c>
    </row>
    <row r="422" spans="5:16" x14ac:dyDescent="0.3">
      <c r="E422" s="19">
        <f t="shared" si="45"/>
        <v>24</v>
      </c>
      <c r="F422" s="19">
        <f t="shared" si="46"/>
        <v>20</v>
      </c>
      <c r="G422" s="19">
        <f t="shared" si="47"/>
        <v>97</v>
      </c>
      <c r="H422" s="19">
        <f t="shared" si="48"/>
        <v>99</v>
      </c>
      <c r="I422" s="9">
        <f t="shared" si="42"/>
        <v>-2</v>
      </c>
      <c r="J422" s="10">
        <f t="shared" si="43"/>
        <v>-6.2575633551794905</v>
      </c>
      <c r="K422" s="10">
        <f t="shared" si="44"/>
        <v>18.126845723367239</v>
      </c>
      <c r="M422" s="24" t="s">
        <v>67</v>
      </c>
      <c r="N422" s="22">
        <v>99</v>
      </c>
      <c r="O422" s="22" t="s">
        <v>50</v>
      </c>
      <c r="P422" s="22">
        <v>97</v>
      </c>
    </row>
    <row r="423" spans="5:16" x14ac:dyDescent="0.3">
      <c r="E423" s="19">
        <f t="shared" si="45"/>
        <v>25</v>
      </c>
      <c r="F423" s="19">
        <f t="shared" si="46"/>
        <v>26</v>
      </c>
      <c r="G423" s="19">
        <f t="shared" si="47"/>
        <v>109</v>
      </c>
      <c r="H423" s="19">
        <f t="shared" si="48"/>
        <v>91</v>
      </c>
      <c r="I423" s="9">
        <f t="shared" si="42"/>
        <v>18</v>
      </c>
      <c r="J423" s="10">
        <f t="shared" si="43"/>
        <v>4.9530077015640419</v>
      </c>
      <c r="K423" s="10">
        <f t="shared" si="44"/>
        <v>170.22400803544721</v>
      </c>
      <c r="M423" s="24" t="s">
        <v>52</v>
      </c>
      <c r="N423" s="22">
        <v>91</v>
      </c>
      <c r="O423" s="22" t="s">
        <v>51</v>
      </c>
      <c r="P423" s="22">
        <v>109</v>
      </c>
    </row>
    <row r="424" spans="5:16" x14ac:dyDescent="0.3">
      <c r="E424" s="19">
        <f t="shared" si="45"/>
        <v>27</v>
      </c>
      <c r="F424" s="19">
        <f t="shared" si="46"/>
        <v>28</v>
      </c>
      <c r="G424" s="19">
        <f t="shared" si="47"/>
        <v>100</v>
      </c>
      <c r="H424" s="19">
        <f t="shared" si="48"/>
        <v>80</v>
      </c>
      <c r="I424" s="9">
        <f t="shared" si="42"/>
        <v>20</v>
      </c>
      <c r="J424" s="10">
        <f t="shared" si="43"/>
        <v>11.847890917911537</v>
      </c>
      <c r="K424" s="10">
        <f t="shared" si="44"/>
        <v>66.456882486269208</v>
      </c>
      <c r="M424" s="24" t="s">
        <v>54</v>
      </c>
      <c r="N424" s="22">
        <v>80</v>
      </c>
      <c r="O424" s="22" t="s">
        <v>53</v>
      </c>
      <c r="P424" s="22">
        <v>100</v>
      </c>
    </row>
    <row r="425" spans="5:16" x14ac:dyDescent="0.3">
      <c r="E425" s="19">
        <f t="shared" si="45"/>
        <v>29</v>
      </c>
      <c r="F425" s="19">
        <f t="shared" si="46"/>
        <v>9</v>
      </c>
      <c r="G425" s="19">
        <f t="shared" si="47"/>
        <v>83</v>
      </c>
      <c r="H425" s="19">
        <f t="shared" si="48"/>
        <v>94</v>
      </c>
      <c r="I425" s="9">
        <f t="shared" si="42"/>
        <v>-11</v>
      </c>
      <c r="J425" s="10">
        <f t="shared" si="43"/>
        <v>2.2071350958735052</v>
      </c>
      <c r="K425" s="10">
        <f t="shared" si="44"/>
        <v>174.42841744065367</v>
      </c>
      <c r="M425" s="24" t="s">
        <v>37</v>
      </c>
      <c r="N425" s="22">
        <v>94</v>
      </c>
      <c r="O425" s="22" t="s">
        <v>55</v>
      </c>
      <c r="P425" s="22">
        <v>83</v>
      </c>
    </row>
    <row r="426" spans="5:16" x14ac:dyDescent="0.3">
      <c r="E426" s="19">
        <f t="shared" si="45"/>
        <v>30</v>
      </c>
      <c r="F426" s="19">
        <f t="shared" si="46"/>
        <v>5</v>
      </c>
      <c r="G426" s="19">
        <f t="shared" si="47"/>
        <v>84</v>
      </c>
      <c r="H426" s="19">
        <f t="shared" si="48"/>
        <v>87</v>
      </c>
      <c r="I426" s="9">
        <f t="shared" si="42"/>
        <v>-3</v>
      </c>
      <c r="J426" s="10">
        <f t="shared" si="43"/>
        <v>5.3125310342010383</v>
      </c>
      <c r="K426" s="10">
        <f t="shared" si="44"/>
        <v>69.098172194555389</v>
      </c>
      <c r="M426" s="24" t="s">
        <v>33</v>
      </c>
      <c r="N426" s="22">
        <v>87</v>
      </c>
      <c r="O426" s="22" t="s">
        <v>56</v>
      </c>
      <c r="P426" s="22">
        <v>84</v>
      </c>
    </row>
    <row r="427" spans="5:16" x14ac:dyDescent="0.3">
      <c r="E427" s="19">
        <f t="shared" si="45"/>
        <v>12</v>
      </c>
      <c r="F427" s="19">
        <f t="shared" si="46"/>
        <v>2</v>
      </c>
      <c r="G427" s="19">
        <f t="shared" si="47"/>
        <v>106</v>
      </c>
      <c r="H427" s="19">
        <f t="shared" si="48"/>
        <v>77</v>
      </c>
      <c r="I427" s="9">
        <f t="shared" si="42"/>
        <v>29</v>
      </c>
      <c r="J427" s="10">
        <f t="shared" si="43"/>
        <v>10.233402360584501</v>
      </c>
      <c r="K427" s="10">
        <f t="shared" si="44"/>
        <v>352.18518695971545</v>
      </c>
      <c r="M427" s="24" t="s">
        <v>30</v>
      </c>
      <c r="N427" s="22">
        <v>77</v>
      </c>
      <c r="O427" s="22" t="s">
        <v>40</v>
      </c>
      <c r="P427" s="22">
        <v>106</v>
      </c>
    </row>
    <row r="428" spans="5:16" x14ac:dyDescent="0.3">
      <c r="E428" s="19">
        <f t="shared" si="45"/>
        <v>21</v>
      </c>
      <c r="F428" s="19">
        <f t="shared" si="46"/>
        <v>6</v>
      </c>
      <c r="G428" s="19">
        <f t="shared" si="47"/>
        <v>111</v>
      </c>
      <c r="H428" s="19">
        <f t="shared" si="48"/>
        <v>105</v>
      </c>
      <c r="I428" s="9">
        <f t="shared" si="42"/>
        <v>6</v>
      </c>
      <c r="J428" s="10">
        <f t="shared" si="43"/>
        <v>12.609340766805127</v>
      </c>
      <c r="K428" s="10">
        <f t="shared" si="44"/>
        <v>43.683385371752188</v>
      </c>
      <c r="M428" s="24" t="s">
        <v>34</v>
      </c>
      <c r="N428" s="22">
        <v>105</v>
      </c>
      <c r="O428" s="22" t="s">
        <v>47</v>
      </c>
      <c r="P428" s="22">
        <v>111</v>
      </c>
    </row>
    <row r="429" spans="5:16" x14ac:dyDescent="0.3">
      <c r="E429" s="19">
        <f t="shared" si="45"/>
        <v>18</v>
      </c>
      <c r="F429" s="19">
        <f t="shared" si="46"/>
        <v>3</v>
      </c>
      <c r="G429" s="19">
        <f t="shared" si="47"/>
        <v>97</v>
      </c>
      <c r="H429" s="19">
        <f t="shared" si="48"/>
        <v>81</v>
      </c>
      <c r="I429" s="9">
        <f t="shared" si="42"/>
        <v>16</v>
      </c>
      <c r="J429" s="10">
        <f t="shared" si="43"/>
        <v>13.768746159854937</v>
      </c>
      <c r="K429" s="10">
        <f t="shared" si="44"/>
        <v>4.9784936991620921</v>
      </c>
      <c r="M429" s="24" t="s">
        <v>31</v>
      </c>
      <c r="N429" s="22">
        <v>81</v>
      </c>
      <c r="O429" s="22" t="s">
        <v>68</v>
      </c>
      <c r="P429" s="22">
        <v>97</v>
      </c>
    </row>
    <row r="430" spans="5:16" x14ac:dyDescent="0.3">
      <c r="E430" s="19">
        <f t="shared" si="45"/>
        <v>5</v>
      </c>
      <c r="F430" s="19">
        <f t="shared" si="46"/>
        <v>1</v>
      </c>
      <c r="G430" s="19">
        <f t="shared" si="47"/>
        <v>94</v>
      </c>
      <c r="H430" s="19">
        <f t="shared" si="48"/>
        <v>102</v>
      </c>
      <c r="I430" s="9">
        <f t="shared" si="42"/>
        <v>-8</v>
      </c>
      <c r="J430" s="10">
        <f t="shared" si="43"/>
        <v>-1.5731539822680731</v>
      </c>
      <c r="K430" s="10">
        <f t="shared" si="44"/>
        <v>41.304349735636734</v>
      </c>
      <c r="M430" s="24" t="s">
        <v>29</v>
      </c>
      <c r="N430" s="22">
        <v>102</v>
      </c>
      <c r="O430" s="22" t="s">
        <v>33</v>
      </c>
      <c r="P430" s="22">
        <v>94</v>
      </c>
    </row>
    <row r="431" spans="5:16" x14ac:dyDescent="0.3">
      <c r="E431" s="19">
        <f t="shared" si="45"/>
        <v>6</v>
      </c>
      <c r="F431" s="19">
        <f t="shared" si="46"/>
        <v>7</v>
      </c>
      <c r="G431" s="19">
        <f t="shared" si="47"/>
        <v>85</v>
      </c>
      <c r="H431" s="19">
        <f t="shared" si="48"/>
        <v>106</v>
      </c>
      <c r="I431" s="9">
        <f t="shared" si="42"/>
        <v>-21</v>
      </c>
      <c r="J431" s="10">
        <f t="shared" si="43"/>
        <v>-2.3825847966410039</v>
      </c>
      <c r="K431" s="10">
        <f t="shared" si="44"/>
        <v>346.60814885426265</v>
      </c>
      <c r="M431" s="24" t="s">
        <v>35</v>
      </c>
      <c r="N431" s="22">
        <v>106</v>
      </c>
      <c r="O431" s="22" t="s">
        <v>34</v>
      </c>
      <c r="P431" s="22">
        <v>85</v>
      </c>
    </row>
    <row r="432" spans="5:16" x14ac:dyDescent="0.3">
      <c r="E432" s="19">
        <f t="shared" si="45"/>
        <v>8</v>
      </c>
      <c r="F432" s="19">
        <f t="shared" si="46"/>
        <v>15</v>
      </c>
      <c r="G432" s="19">
        <f t="shared" si="47"/>
        <v>109</v>
      </c>
      <c r="H432" s="19">
        <f t="shared" si="48"/>
        <v>99</v>
      </c>
      <c r="I432" s="9">
        <f t="shared" si="42"/>
        <v>10</v>
      </c>
      <c r="J432" s="10">
        <f t="shared" si="43"/>
        <v>-8.1326712136065762</v>
      </c>
      <c r="K432" s="10">
        <f t="shared" si="44"/>
        <v>328.79376534075664</v>
      </c>
      <c r="M432" s="24" t="s">
        <v>43</v>
      </c>
      <c r="N432" s="22">
        <v>99</v>
      </c>
      <c r="O432" s="22" t="s">
        <v>36</v>
      </c>
      <c r="P432" s="22">
        <v>109</v>
      </c>
    </row>
    <row r="433" spans="5:16" x14ac:dyDescent="0.3">
      <c r="E433" s="19">
        <f t="shared" si="45"/>
        <v>9</v>
      </c>
      <c r="F433" s="19">
        <f t="shared" si="46"/>
        <v>23</v>
      </c>
      <c r="G433" s="19">
        <f t="shared" si="47"/>
        <v>96</v>
      </c>
      <c r="H433" s="19">
        <f t="shared" si="48"/>
        <v>89</v>
      </c>
      <c r="I433" s="9">
        <f t="shared" si="42"/>
        <v>7</v>
      </c>
      <c r="J433" s="10">
        <f t="shared" si="43"/>
        <v>8.0489195030948597</v>
      </c>
      <c r="K433" s="10">
        <f t="shared" si="44"/>
        <v>1.1002321239727675</v>
      </c>
      <c r="M433" s="24" t="s">
        <v>49</v>
      </c>
      <c r="N433" s="22">
        <v>89</v>
      </c>
      <c r="O433" s="22" t="s">
        <v>37</v>
      </c>
      <c r="P433" s="22">
        <v>96</v>
      </c>
    </row>
    <row r="434" spans="5:16" x14ac:dyDescent="0.3">
      <c r="E434" s="19">
        <f t="shared" si="45"/>
        <v>11</v>
      </c>
      <c r="F434" s="19">
        <f t="shared" si="46"/>
        <v>24</v>
      </c>
      <c r="G434" s="19">
        <f t="shared" si="47"/>
        <v>97</v>
      </c>
      <c r="H434" s="19">
        <f t="shared" si="48"/>
        <v>91</v>
      </c>
      <c r="I434" s="9">
        <f t="shared" si="42"/>
        <v>6</v>
      </c>
      <c r="J434" s="10">
        <f t="shared" si="43"/>
        <v>12.273534321652329</v>
      </c>
      <c r="K434" s="10">
        <f t="shared" si="44"/>
        <v>39.357232884949752</v>
      </c>
      <c r="M434" s="24" t="s">
        <v>50</v>
      </c>
      <c r="N434" s="22">
        <v>91</v>
      </c>
      <c r="O434" s="22" t="s">
        <v>39</v>
      </c>
      <c r="P434" s="22">
        <v>97</v>
      </c>
    </row>
    <row r="435" spans="5:16" x14ac:dyDescent="0.3">
      <c r="E435" s="19">
        <f t="shared" si="45"/>
        <v>13</v>
      </c>
      <c r="F435" s="19">
        <f t="shared" si="46"/>
        <v>25</v>
      </c>
      <c r="G435" s="19">
        <f t="shared" si="47"/>
        <v>104</v>
      </c>
      <c r="H435" s="19">
        <f t="shared" si="48"/>
        <v>87</v>
      </c>
      <c r="I435" s="9">
        <f t="shared" si="42"/>
        <v>17</v>
      </c>
      <c r="J435" s="10">
        <f t="shared" si="43"/>
        <v>7.2306785402568554</v>
      </c>
      <c r="K435" s="10">
        <f t="shared" si="44"/>
        <v>95.439641783797924</v>
      </c>
      <c r="M435" s="24" t="s">
        <v>51</v>
      </c>
      <c r="N435" s="22">
        <v>87</v>
      </c>
      <c r="O435" s="22" t="s">
        <v>41</v>
      </c>
      <c r="P435" s="22">
        <v>104</v>
      </c>
    </row>
    <row r="436" spans="5:16" x14ac:dyDescent="0.3">
      <c r="E436" s="19">
        <f t="shared" si="45"/>
        <v>19</v>
      </c>
      <c r="F436" s="19">
        <f t="shared" si="46"/>
        <v>28</v>
      </c>
      <c r="G436" s="19">
        <f t="shared" si="47"/>
        <v>97</v>
      </c>
      <c r="H436" s="19">
        <f t="shared" si="48"/>
        <v>104</v>
      </c>
      <c r="I436" s="9">
        <f t="shared" si="42"/>
        <v>-7</v>
      </c>
      <c r="J436" s="10">
        <f t="shared" si="43"/>
        <v>2.0649762339559117</v>
      </c>
      <c r="K436" s="10">
        <f t="shared" si="44"/>
        <v>82.173794122185512</v>
      </c>
      <c r="M436" s="24" t="s">
        <v>54</v>
      </c>
      <c r="N436" s="22">
        <v>104</v>
      </c>
      <c r="O436" s="22" t="s">
        <v>46</v>
      </c>
      <c r="P436" s="22">
        <v>97</v>
      </c>
    </row>
    <row r="437" spans="5:16" x14ac:dyDescent="0.3">
      <c r="E437" s="19">
        <f t="shared" si="45"/>
        <v>26</v>
      </c>
      <c r="F437" s="19">
        <f t="shared" si="46"/>
        <v>20</v>
      </c>
      <c r="G437" s="19">
        <f t="shared" si="47"/>
        <v>106</v>
      </c>
      <c r="H437" s="19">
        <f t="shared" si="48"/>
        <v>105</v>
      </c>
      <c r="I437" s="9">
        <f t="shared" si="42"/>
        <v>1</v>
      </c>
      <c r="J437" s="10">
        <f t="shared" si="43"/>
        <v>-4.7633800177430086</v>
      </c>
      <c r="K437" s="10">
        <f t="shared" si="44"/>
        <v>33.216549228919405</v>
      </c>
      <c r="M437" s="24" t="s">
        <v>67</v>
      </c>
      <c r="N437" s="22">
        <v>105</v>
      </c>
      <c r="O437" s="22" t="s">
        <v>52</v>
      </c>
      <c r="P437" s="22">
        <v>106</v>
      </c>
    </row>
    <row r="438" spans="5:16" x14ac:dyDescent="0.3">
      <c r="E438" s="19">
        <f t="shared" si="45"/>
        <v>27</v>
      </c>
      <c r="F438" s="19">
        <f t="shared" si="46"/>
        <v>10</v>
      </c>
      <c r="G438" s="19">
        <f t="shared" si="47"/>
        <v>122</v>
      </c>
      <c r="H438" s="19">
        <f t="shared" si="48"/>
        <v>116</v>
      </c>
      <c r="I438" s="9">
        <f t="shared" si="42"/>
        <v>6</v>
      </c>
      <c r="J438" s="10">
        <f t="shared" si="43"/>
        <v>6.199636406355987</v>
      </c>
      <c r="K438" s="10">
        <f t="shared" si="44"/>
        <v>3.9854694742732767E-2</v>
      </c>
      <c r="M438" s="24" t="s">
        <v>38</v>
      </c>
      <c r="N438" s="22">
        <v>116</v>
      </c>
      <c r="O438" s="22" t="s">
        <v>53</v>
      </c>
      <c r="P438" s="22">
        <v>122</v>
      </c>
    </row>
    <row r="439" spans="5:16" x14ac:dyDescent="0.3">
      <c r="E439" s="19">
        <f t="shared" si="45"/>
        <v>29</v>
      </c>
      <c r="F439" s="19">
        <f t="shared" si="46"/>
        <v>12</v>
      </c>
      <c r="G439" s="19">
        <f t="shared" si="47"/>
        <v>114</v>
      </c>
      <c r="H439" s="19">
        <f t="shared" si="48"/>
        <v>116</v>
      </c>
      <c r="I439" s="9">
        <f t="shared" si="42"/>
        <v>-2</v>
      </c>
      <c r="J439" s="10">
        <f t="shared" si="43"/>
        <v>-2.9078655571372907</v>
      </c>
      <c r="K439" s="10">
        <f t="shared" si="44"/>
        <v>0.82421986983620321</v>
      </c>
      <c r="M439" s="24" t="s">
        <v>40</v>
      </c>
      <c r="N439" s="22">
        <v>116</v>
      </c>
      <c r="O439" s="22" t="s">
        <v>55</v>
      </c>
      <c r="P439" s="22">
        <v>114</v>
      </c>
    </row>
    <row r="440" spans="5:16" x14ac:dyDescent="0.3">
      <c r="E440" s="19">
        <f t="shared" si="45"/>
        <v>30</v>
      </c>
      <c r="F440" s="19">
        <f t="shared" si="46"/>
        <v>22</v>
      </c>
      <c r="G440" s="19">
        <f t="shared" si="47"/>
        <v>105</v>
      </c>
      <c r="H440" s="19">
        <f t="shared" si="48"/>
        <v>97</v>
      </c>
      <c r="I440" s="9">
        <f t="shared" si="42"/>
        <v>8</v>
      </c>
      <c r="J440" s="10">
        <f t="shared" si="43"/>
        <v>7.562279099463959</v>
      </c>
      <c r="K440" s="10">
        <f t="shared" si="44"/>
        <v>0.19159958676608266</v>
      </c>
      <c r="M440" s="24" t="s">
        <v>48</v>
      </c>
      <c r="N440" s="22">
        <v>97</v>
      </c>
      <c r="O440" s="22" t="s">
        <v>56</v>
      </c>
      <c r="P440" s="22">
        <v>105</v>
      </c>
    </row>
    <row r="441" spans="5:16" x14ac:dyDescent="0.3">
      <c r="E441" s="19">
        <f t="shared" si="45"/>
        <v>1</v>
      </c>
      <c r="F441" s="19">
        <f t="shared" si="46"/>
        <v>11</v>
      </c>
      <c r="G441" s="19">
        <f t="shared" si="47"/>
        <v>109</v>
      </c>
      <c r="H441" s="19">
        <f t="shared" si="48"/>
        <v>100</v>
      </c>
      <c r="I441" s="9">
        <f t="shared" si="42"/>
        <v>9</v>
      </c>
      <c r="J441" s="10">
        <f t="shared" si="43"/>
        <v>-0.15501579344588956</v>
      </c>
      <c r="K441" s="10">
        <f t="shared" si="44"/>
        <v>83.814314178243663</v>
      </c>
      <c r="M441" s="24" t="s">
        <v>39</v>
      </c>
      <c r="N441" s="22">
        <v>100</v>
      </c>
      <c r="O441" s="22" t="s">
        <v>29</v>
      </c>
      <c r="P441" s="22">
        <v>109</v>
      </c>
    </row>
    <row r="442" spans="5:16" x14ac:dyDescent="0.3">
      <c r="E442" s="19">
        <f t="shared" si="45"/>
        <v>18</v>
      </c>
      <c r="F442" s="19">
        <f t="shared" si="46"/>
        <v>5</v>
      </c>
      <c r="G442" s="19">
        <f t="shared" si="47"/>
        <v>103</v>
      </c>
      <c r="H442" s="19">
        <f t="shared" si="48"/>
        <v>100</v>
      </c>
      <c r="I442" s="9">
        <f t="shared" si="42"/>
        <v>3</v>
      </c>
      <c r="J442" s="10">
        <f t="shared" si="43"/>
        <v>9.3479482823631432</v>
      </c>
      <c r="K442" s="10">
        <f t="shared" si="44"/>
        <v>40.29644739555718</v>
      </c>
      <c r="M442" s="24" t="s">
        <v>33</v>
      </c>
      <c r="N442" s="22">
        <v>100</v>
      </c>
      <c r="O442" s="22" t="s">
        <v>68</v>
      </c>
      <c r="P442" s="22">
        <v>103</v>
      </c>
    </row>
    <row r="443" spans="5:16" x14ac:dyDescent="0.3">
      <c r="E443" s="19">
        <f t="shared" si="45"/>
        <v>3</v>
      </c>
      <c r="F443" s="19">
        <f t="shared" si="46"/>
        <v>19</v>
      </c>
      <c r="G443" s="19">
        <f t="shared" si="47"/>
        <v>95</v>
      </c>
      <c r="H443" s="19">
        <f t="shared" si="48"/>
        <v>98</v>
      </c>
      <c r="I443" s="9">
        <f t="shared" si="42"/>
        <v>-3</v>
      </c>
      <c r="J443" s="10">
        <f t="shared" si="43"/>
        <v>-2.9559072884343665</v>
      </c>
      <c r="K443" s="10">
        <f t="shared" si="44"/>
        <v>1.9441672132101543E-3</v>
      </c>
      <c r="M443" s="24" t="s">
        <v>46</v>
      </c>
      <c r="N443" s="22">
        <v>98</v>
      </c>
      <c r="O443" s="22" t="s">
        <v>31</v>
      </c>
      <c r="P443" s="22">
        <v>95</v>
      </c>
    </row>
    <row r="444" spans="5:16" x14ac:dyDescent="0.3">
      <c r="E444" s="19">
        <f t="shared" si="45"/>
        <v>4</v>
      </c>
      <c r="F444" s="19">
        <f t="shared" si="46"/>
        <v>30</v>
      </c>
      <c r="G444" s="19">
        <f t="shared" si="47"/>
        <v>87</v>
      </c>
      <c r="H444" s="19">
        <f t="shared" si="48"/>
        <v>77</v>
      </c>
      <c r="I444" s="9">
        <f t="shared" si="42"/>
        <v>10</v>
      </c>
      <c r="J444" s="10">
        <f t="shared" si="43"/>
        <v>5.9910420522979937</v>
      </c>
      <c r="K444" s="10">
        <f t="shared" si="44"/>
        <v>16.071743826443083</v>
      </c>
      <c r="M444" s="24" t="s">
        <v>56</v>
      </c>
      <c r="N444" s="22">
        <v>77</v>
      </c>
      <c r="O444" s="22" t="s">
        <v>32</v>
      </c>
      <c r="P444" s="22">
        <v>87</v>
      </c>
    </row>
    <row r="445" spans="5:16" x14ac:dyDescent="0.3">
      <c r="E445" s="19">
        <f t="shared" si="45"/>
        <v>9</v>
      </c>
      <c r="F445" s="19">
        <f t="shared" si="46"/>
        <v>2</v>
      </c>
      <c r="G445" s="19">
        <f t="shared" si="47"/>
        <v>101</v>
      </c>
      <c r="H445" s="19">
        <f t="shared" si="48"/>
        <v>83</v>
      </c>
      <c r="I445" s="9">
        <f t="shared" si="42"/>
        <v>18</v>
      </c>
      <c r="J445" s="10">
        <f t="shared" si="43"/>
        <v>5.1184017075737049</v>
      </c>
      <c r="K445" s="10">
        <f t="shared" si="44"/>
        <v>165.93557456744003</v>
      </c>
      <c r="M445" s="24" t="s">
        <v>30</v>
      </c>
      <c r="N445" s="22">
        <v>83</v>
      </c>
      <c r="O445" s="22" t="s">
        <v>37</v>
      </c>
      <c r="P445" s="22">
        <v>101</v>
      </c>
    </row>
    <row r="446" spans="5:16" x14ac:dyDescent="0.3">
      <c r="E446" s="19">
        <f t="shared" si="45"/>
        <v>10</v>
      </c>
      <c r="F446" s="19">
        <f t="shared" si="46"/>
        <v>21</v>
      </c>
      <c r="G446" s="19">
        <f t="shared" si="47"/>
        <v>94</v>
      </c>
      <c r="H446" s="19">
        <f t="shared" si="48"/>
        <v>124</v>
      </c>
      <c r="I446" s="9">
        <f t="shared" si="42"/>
        <v>-30</v>
      </c>
      <c r="J446" s="10">
        <f t="shared" si="43"/>
        <v>-2.2339839233239958</v>
      </c>
      <c r="K446" s="10">
        <f t="shared" si="44"/>
        <v>770.95164877023024</v>
      </c>
      <c r="M446" s="24" t="s">
        <v>47</v>
      </c>
      <c r="N446" s="22">
        <v>124</v>
      </c>
      <c r="O446" s="22" t="s">
        <v>38</v>
      </c>
      <c r="P446" s="22">
        <v>94</v>
      </c>
    </row>
    <row r="447" spans="5:16" x14ac:dyDescent="0.3">
      <c r="E447" s="19">
        <f t="shared" si="45"/>
        <v>14</v>
      </c>
      <c r="F447" s="19">
        <f t="shared" si="46"/>
        <v>7</v>
      </c>
      <c r="G447" s="19">
        <f t="shared" si="47"/>
        <v>81</v>
      </c>
      <c r="H447" s="19">
        <f t="shared" si="48"/>
        <v>72</v>
      </c>
      <c r="I447" s="9">
        <f t="shared" si="42"/>
        <v>9</v>
      </c>
      <c r="J447" s="10">
        <f t="shared" si="43"/>
        <v>2.1789842111233582</v>
      </c>
      <c r="K447" s="10">
        <f t="shared" si="44"/>
        <v>46.526256392104429</v>
      </c>
      <c r="M447" s="24" t="s">
        <v>35</v>
      </c>
      <c r="N447" s="22">
        <v>72</v>
      </c>
      <c r="O447" s="22" t="s">
        <v>42</v>
      </c>
      <c r="P447" s="22">
        <v>81</v>
      </c>
    </row>
    <row r="448" spans="5:16" x14ac:dyDescent="0.3">
      <c r="E448" s="19">
        <f t="shared" si="45"/>
        <v>16</v>
      </c>
      <c r="F448" s="19">
        <f t="shared" si="46"/>
        <v>15</v>
      </c>
      <c r="G448" s="19">
        <f t="shared" si="47"/>
        <v>104</v>
      </c>
      <c r="H448" s="19">
        <f t="shared" si="48"/>
        <v>85</v>
      </c>
      <c r="I448" s="9">
        <f t="shared" si="42"/>
        <v>19</v>
      </c>
      <c r="J448" s="10">
        <f t="shared" si="43"/>
        <v>-5.6327471529067079</v>
      </c>
      <c r="K448" s="10">
        <f t="shared" si="44"/>
        <v>606.77223229903359</v>
      </c>
      <c r="M448" s="24" t="s">
        <v>43</v>
      </c>
      <c r="N448" s="22">
        <v>85</v>
      </c>
      <c r="O448" s="22" t="s">
        <v>44</v>
      </c>
      <c r="P448" s="22">
        <v>104</v>
      </c>
    </row>
    <row r="449" spans="5:16" x14ac:dyDescent="0.3">
      <c r="E449" s="19">
        <f t="shared" si="45"/>
        <v>17</v>
      </c>
      <c r="F449" s="19">
        <f t="shared" si="46"/>
        <v>24</v>
      </c>
      <c r="G449" s="19">
        <f t="shared" si="47"/>
        <v>111</v>
      </c>
      <c r="H449" s="19">
        <f t="shared" si="48"/>
        <v>107</v>
      </c>
      <c r="I449" s="9">
        <f t="shared" si="42"/>
        <v>4</v>
      </c>
      <c r="J449" s="10">
        <f t="shared" si="43"/>
        <v>7.1434296039117928</v>
      </c>
      <c r="K449" s="10">
        <f t="shared" si="44"/>
        <v>9.8811496747490501</v>
      </c>
      <c r="M449" s="24" t="s">
        <v>50</v>
      </c>
      <c r="N449" s="22">
        <v>107</v>
      </c>
      <c r="O449" s="22" t="s">
        <v>45</v>
      </c>
      <c r="P449" s="22">
        <v>111</v>
      </c>
    </row>
    <row r="450" spans="5:16" x14ac:dyDescent="0.3">
      <c r="E450" s="19">
        <f t="shared" si="45"/>
        <v>22</v>
      </c>
      <c r="F450" s="19">
        <f t="shared" si="46"/>
        <v>28</v>
      </c>
      <c r="G450" s="19">
        <f t="shared" si="47"/>
        <v>88</v>
      </c>
      <c r="H450" s="19">
        <f t="shared" si="48"/>
        <v>123</v>
      </c>
      <c r="I450" s="9">
        <f t="shared" si="42"/>
        <v>-35</v>
      </c>
      <c r="J450" s="10">
        <f t="shared" si="43"/>
        <v>-1.9429231742947963</v>
      </c>
      <c r="K450" s="10">
        <f t="shared" si="44"/>
        <v>1092.770328260576</v>
      </c>
      <c r="M450" s="24" t="s">
        <v>54</v>
      </c>
      <c r="N450" s="22">
        <v>123</v>
      </c>
      <c r="O450" s="22" t="s">
        <v>48</v>
      </c>
      <c r="P450" s="22">
        <v>88</v>
      </c>
    </row>
    <row r="451" spans="5:16" x14ac:dyDescent="0.3">
      <c r="E451" s="19">
        <f t="shared" si="45"/>
        <v>25</v>
      </c>
      <c r="F451" s="19">
        <f t="shared" si="46"/>
        <v>23</v>
      </c>
      <c r="G451" s="19">
        <f t="shared" si="47"/>
        <v>89</v>
      </c>
      <c r="H451" s="19">
        <f t="shared" si="48"/>
        <v>85</v>
      </c>
      <c r="I451" s="9">
        <f t="shared" si="42"/>
        <v>4</v>
      </c>
      <c r="J451" s="10">
        <f t="shared" si="43"/>
        <v>4.2086979904218627</v>
      </c>
      <c r="K451" s="10">
        <f t="shared" si="44"/>
        <v>4.3554851206123874E-2</v>
      </c>
      <c r="M451" s="24" t="s">
        <v>49</v>
      </c>
      <c r="N451" s="22">
        <v>85</v>
      </c>
      <c r="O451" s="22" t="s">
        <v>51</v>
      </c>
      <c r="P451" s="22">
        <v>89</v>
      </c>
    </row>
    <row r="452" spans="5:16" x14ac:dyDescent="0.3">
      <c r="E452" s="19">
        <f t="shared" si="45"/>
        <v>6</v>
      </c>
      <c r="F452" s="19">
        <f t="shared" si="46"/>
        <v>27</v>
      </c>
      <c r="G452" s="19">
        <f t="shared" si="47"/>
        <v>86</v>
      </c>
      <c r="H452" s="19">
        <f t="shared" si="48"/>
        <v>111</v>
      </c>
      <c r="I452" s="9">
        <f t="shared" si="42"/>
        <v>-25</v>
      </c>
      <c r="J452" s="10">
        <f t="shared" si="43"/>
        <v>-3.6828255216562611</v>
      </c>
      <c r="K452" s="10">
        <f t="shared" si="44"/>
        <v>454.42192774014961</v>
      </c>
      <c r="M452" s="24" t="s">
        <v>53</v>
      </c>
      <c r="N452" s="22">
        <v>111</v>
      </c>
      <c r="O452" s="22" t="s">
        <v>34</v>
      </c>
      <c r="P452" s="22">
        <v>86</v>
      </c>
    </row>
    <row r="453" spans="5:16" x14ac:dyDescent="0.3">
      <c r="E453" s="19">
        <f t="shared" si="45"/>
        <v>8</v>
      </c>
      <c r="F453" s="19">
        <f t="shared" si="46"/>
        <v>16</v>
      </c>
      <c r="G453" s="19">
        <f t="shared" si="47"/>
        <v>96</v>
      </c>
      <c r="H453" s="19">
        <f t="shared" si="48"/>
        <v>94</v>
      </c>
      <c r="I453" s="9">
        <f t="shared" si="42"/>
        <v>2</v>
      </c>
      <c r="J453" s="10">
        <f t="shared" si="43"/>
        <v>0.72311787134534589</v>
      </c>
      <c r="K453" s="10">
        <f t="shared" si="44"/>
        <v>1.6304279704776408</v>
      </c>
      <c r="M453" s="24" t="s">
        <v>44</v>
      </c>
      <c r="N453" s="22">
        <v>94</v>
      </c>
      <c r="O453" s="22" t="s">
        <v>36</v>
      </c>
      <c r="P453" s="22">
        <v>96</v>
      </c>
    </row>
    <row r="454" spans="5:16" x14ac:dyDescent="0.3">
      <c r="E454" s="19">
        <f t="shared" si="45"/>
        <v>12</v>
      </c>
      <c r="F454" s="19">
        <f t="shared" si="46"/>
        <v>29</v>
      </c>
      <c r="G454" s="19">
        <f t="shared" si="47"/>
        <v>107</v>
      </c>
      <c r="H454" s="19">
        <f t="shared" si="48"/>
        <v>96</v>
      </c>
      <c r="I454" s="9">
        <f t="shared" ref="I454:I517" si="49">G454-H454</f>
        <v>11</v>
      </c>
      <c r="J454" s="10">
        <f t="shared" ref="J454:J517" si="50">VLOOKUP(E454,RatingTable,3)-VLOOKUP(F454,RatingTable,3)+Home_team_advantage</f>
        <v>9.3539494212277194</v>
      </c>
      <c r="K454" s="10">
        <f t="shared" ref="K454:K517" si="51">(I454-J454)^2</f>
        <v>2.7094825078765599</v>
      </c>
      <c r="M454" s="24" t="s">
        <v>55</v>
      </c>
      <c r="N454" s="22">
        <v>96</v>
      </c>
      <c r="O454" s="22" t="s">
        <v>40</v>
      </c>
      <c r="P454" s="22">
        <v>107</v>
      </c>
    </row>
    <row r="455" spans="5:16" x14ac:dyDescent="0.3">
      <c r="E455" s="19">
        <f t="shared" ref="E455:E518" si="52">INDEX($A$5:$A$34,MATCH(O455,$B$5:$B$34,0),1)</f>
        <v>26</v>
      </c>
      <c r="F455" s="19">
        <f t="shared" ref="F455:F518" si="53">INDEX($A$5:$A$34,MATCH(M455,$B$5:$B$34,0),1)</f>
        <v>2</v>
      </c>
      <c r="G455" s="19">
        <f t="shared" ref="G455:G518" si="54">P455</f>
        <v>118</v>
      </c>
      <c r="H455" s="19">
        <f t="shared" ref="H455:H518" si="55">N455</f>
        <v>96</v>
      </c>
      <c r="I455" s="9">
        <f t="shared" si="49"/>
        <v>22</v>
      </c>
      <c r="J455" s="10">
        <f t="shared" si="50"/>
        <v>-0.45178557461811986</v>
      </c>
      <c r="K455" s="10">
        <f t="shared" si="51"/>
        <v>504.08267548863034</v>
      </c>
      <c r="M455" s="24" t="s">
        <v>30</v>
      </c>
      <c r="N455" s="22">
        <v>96</v>
      </c>
      <c r="O455" s="22" t="s">
        <v>52</v>
      </c>
      <c r="P455" s="22">
        <v>118</v>
      </c>
    </row>
    <row r="456" spans="5:16" x14ac:dyDescent="0.3">
      <c r="E456" s="19">
        <f t="shared" si="52"/>
        <v>4</v>
      </c>
      <c r="F456" s="19">
        <f t="shared" si="53"/>
        <v>3</v>
      </c>
      <c r="G456" s="19">
        <f t="shared" si="54"/>
        <v>81</v>
      </c>
      <c r="H456" s="19">
        <f t="shared" si="55"/>
        <v>91</v>
      </c>
      <c r="I456" s="9">
        <f t="shared" si="49"/>
        <v>-10</v>
      </c>
      <c r="J456" s="10">
        <f t="shared" si="50"/>
        <v>12.501329031945611</v>
      </c>
      <c r="K456" s="10">
        <f t="shared" si="51"/>
        <v>506.30980820387833</v>
      </c>
      <c r="M456" s="24" t="s">
        <v>31</v>
      </c>
      <c r="N456" s="22">
        <v>91</v>
      </c>
      <c r="O456" s="22" t="s">
        <v>32</v>
      </c>
      <c r="P456" s="22">
        <v>81</v>
      </c>
    </row>
    <row r="457" spans="5:16" x14ac:dyDescent="0.3">
      <c r="E457" s="19">
        <f t="shared" si="52"/>
        <v>10</v>
      </c>
      <c r="F457" s="19">
        <f t="shared" si="53"/>
        <v>1</v>
      </c>
      <c r="G457" s="19">
        <f t="shared" si="54"/>
        <v>123</v>
      </c>
      <c r="H457" s="19">
        <f t="shared" si="55"/>
        <v>104</v>
      </c>
      <c r="I457" s="9">
        <f t="shared" si="49"/>
        <v>19</v>
      </c>
      <c r="J457" s="10">
        <f t="shared" si="50"/>
        <v>6.9913175703645667</v>
      </c>
      <c r="K457" s="10">
        <f t="shared" si="51"/>
        <v>144.20845369583478</v>
      </c>
      <c r="M457" s="24" t="s">
        <v>29</v>
      </c>
      <c r="N457" s="22">
        <v>104</v>
      </c>
      <c r="O457" s="22" t="s">
        <v>38</v>
      </c>
      <c r="P457" s="22">
        <v>123</v>
      </c>
    </row>
    <row r="458" spans="5:16" x14ac:dyDescent="0.3">
      <c r="E458" s="19">
        <f t="shared" si="52"/>
        <v>11</v>
      </c>
      <c r="F458" s="19">
        <f t="shared" si="53"/>
        <v>14</v>
      </c>
      <c r="G458" s="19">
        <f t="shared" si="54"/>
        <v>88</v>
      </c>
      <c r="H458" s="19">
        <f t="shared" si="55"/>
        <v>83</v>
      </c>
      <c r="I458" s="9">
        <f t="shared" si="49"/>
        <v>5</v>
      </c>
      <c r="J458" s="10">
        <f t="shared" si="50"/>
        <v>2.2005279908433066</v>
      </c>
      <c r="K458" s="10">
        <f t="shared" si="51"/>
        <v>7.8370435300518135</v>
      </c>
      <c r="M458" s="24" t="s">
        <v>42</v>
      </c>
      <c r="N458" s="22">
        <v>83</v>
      </c>
      <c r="O458" s="22" t="s">
        <v>39</v>
      </c>
      <c r="P458" s="22">
        <v>88</v>
      </c>
    </row>
    <row r="459" spans="5:16" x14ac:dyDescent="0.3">
      <c r="E459" s="19">
        <f t="shared" si="52"/>
        <v>21</v>
      </c>
      <c r="F459" s="19">
        <f t="shared" si="53"/>
        <v>24</v>
      </c>
      <c r="G459" s="19">
        <f t="shared" si="54"/>
        <v>114</v>
      </c>
      <c r="H459" s="19">
        <f t="shared" si="55"/>
        <v>96</v>
      </c>
      <c r="I459" s="9">
        <f t="shared" si="49"/>
        <v>18</v>
      </c>
      <c r="J459" s="10">
        <f t="shared" si="50"/>
        <v>18.120778089849786</v>
      </c>
      <c r="K459" s="10">
        <f t="shared" si="51"/>
        <v>1.4587346987762952E-2</v>
      </c>
      <c r="M459" s="24" t="s">
        <v>50</v>
      </c>
      <c r="N459" s="22">
        <v>96</v>
      </c>
      <c r="O459" s="22" t="s">
        <v>47</v>
      </c>
      <c r="P459" s="22">
        <v>114</v>
      </c>
    </row>
    <row r="460" spans="5:16" x14ac:dyDescent="0.3">
      <c r="E460" s="19">
        <f t="shared" si="52"/>
        <v>22</v>
      </c>
      <c r="F460" s="19">
        <f t="shared" si="53"/>
        <v>15</v>
      </c>
      <c r="G460" s="19">
        <f t="shared" si="54"/>
        <v>110</v>
      </c>
      <c r="H460" s="19">
        <f t="shared" si="55"/>
        <v>112</v>
      </c>
      <c r="I460" s="9">
        <f t="shared" si="49"/>
        <v>-2</v>
      </c>
      <c r="J460" s="10">
        <f t="shared" si="50"/>
        <v>-10.929444780288412</v>
      </c>
      <c r="K460" s="10">
        <f t="shared" si="51"/>
        <v>79.73498408421996</v>
      </c>
      <c r="M460" s="24" t="s">
        <v>43</v>
      </c>
      <c r="N460" s="22">
        <v>112</v>
      </c>
      <c r="O460" s="22" t="s">
        <v>48</v>
      </c>
      <c r="P460" s="22">
        <v>110</v>
      </c>
    </row>
    <row r="461" spans="5:16" x14ac:dyDescent="0.3">
      <c r="E461" s="19">
        <f t="shared" si="52"/>
        <v>27</v>
      </c>
      <c r="F461" s="19">
        <f t="shared" si="53"/>
        <v>18</v>
      </c>
      <c r="G461" s="19">
        <f t="shared" si="54"/>
        <v>104</v>
      </c>
      <c r="H461" s="19">
        <f t="shared" si="55"/>
        <v>73</v>
      </c>
      <c r="I461" s="9">
        <f t="shared" si="49"/>
        <v>31</v>
      </c>
      <c r="J461" s="10">
        <f t="shared" si="50"/>
        <v>8.6392016086706978</v>
      </c>
      <c r="K461" s="10">
        <f t="shared" si="51"/>
        <v>500.00530469767517</v>
      </c>
      <c r="M461" s="24" t="s">
        <v>68</v>
      </c>
      <c r="N461" s="22">
        <v>73</v>
      </c>
      <c r="O461" s="22" t="s">
        <v>53</v>
      </c>
      <c r="P461" s="22">
        <v>104</v>
      </c>
    </row>
    <row r="462" spans="5:16" x14ac:dyDescent="0.3">
      <c r="E462" s="19">
        <f t="shared" si="52"/>
        <v>7</v>
      </c>
      <c r="F462" s="19">
        <f t="shared" si="53"/>
        <v>12</v>
      </c>
      <c r="G462" s="19">
        <f t="shared" si="54"/>
        <v>92</v>
      </c>
      <c r="H462" s="19">
        <f t="shared" si="55"/>
        <v>78</v>
      </c>
      <c r="I462" s="9">
        <f t="shared" si="49"/>
        <v>14</v>
      </c>
      <c r="J462" s="10">
        <f t="shared" si="50"/>
        <v>2.1607347111369903</v>
      </c>
      <c r="K462" s="10">
        <f t="shared" si="51"/>
        <v>140.16820258007652</v>
      </c>
      <c r="M462" s="24" t="s">
        <v>40</v>
      </c>
      <c r="N462" s="22">
        <v>78</v>
      </c>
      <c r="O462" s="22" t="s">
        <v>35</v>
      </c>
      <c r="P462" s="22">
        <v>92</v>
      </c>
    </row>
    <row r="463" spans="5:16" x14ac:dyDescent="0.3">
      <c r="E463" s="19">
        <f t="shared" si="52"/>
        <v>8</v>
      </c>
      <c r="F463" s="19">
        <f t="shared" si="53"/>
        <v>26</v>
      </c>
      <c r="G463" s="19">
        <f t="shared" si="54"/>
        <v>103</v>
      </c>
      <c r="H463" s="19">
        <f t="shared" si="55"/>
        <v>97</v>
      </c>
      <c r="I463" s="9">
        <f t="shared" si="49"/>
        <v>6</v>
      </c>
      <c r="J463" s="10">
        <f t="shared" si="50"/>
        <v>3.1521228458303709</v>
      </c>
      <c r="K463" s="10">
        <f t="shared" si="51"/>
        <v>8.1104042852413052</v>
      </c>
      <c r="M463" s="24" t="s">
        <v>52</v>
      </c>
      <c r="N463" s="22">
        <v>97</v>
      </c>
      <c r="O463" s="22" t="s">
        <v>36</v>
      </c>
      <c r="P463" s="22">
        <v>103</v>
      </c>
    </row>
    <row r="464" spans="5:16" x14ac:dyDescent="0.3">
      <c r="E464" s="19">
        <f t="shared" si="52"/>
        <v>13</v>
      </c>
      <c r="F464" s="19">
        <f t="shared" si="53"/>
        <v>23</v>
      </c>
      <c r="G464" s="19">
        <f t="shared" si="54"/>
        <v>99</v>
      </c>
      <c r="H464" s="19">
        <f t="shared" si="55"/>
        <v>103</v>
      </c>
      <c r="I464" s="9">
        <f t="shared" si="49"/>
        <v>-4</v>
      </c>
      <c r="J464" s="10">
        <f t="shared" si="50"/>
        <v>8.2163345986335035</v>
      </c>
      <c r="K464" s="10">
        <f t="shared" si="51"/>
        <v>149.23883102577</v>
      </c>
      <c r="M464" s="24" t="s">
        <v>49</v>
      </c>
      <c r="N464" s="22">
        <v>103</v>
      </c>
      <c r="O464" s="22" t="s">
        <v>41</v>
      </c>
      <c r="P464" s="22">
        <v>99</v>
      </c>
    </row>
    <row r="465" spans="5:16" x14ac:dyDescent="0.3">
      <c r="E465" s="19">
        <f t="shared" si="52"/>
        <v>19</v>
      </c>
      <c r="F465" s="19">
        <f t="shared" si="53"/>
        <v>1</v>
      </c>
      <c r="G465" s="19">
        <f t="shared" si="54"/>
        <v>86</v>
      </c>
      <c r="H465" s="19">
        <f t="shared" si="55"/>
        <v>95</v>
      </c>
      <c r="I465" s="9">
        <f t="shared" si="49"/>
        <v>-9</v>
      </c>
      <c r="J465" s="10">
        <f t="shared" si="50"/>
        <v>0.18499736071971418</v>
      </c>
      <c r="K465" s="10">
        <f t="shared" si="51"/>
        <v>84.364176516428117</v>
      </c>
      <c r="M465" s="24" t="s">
        <v>29</v>
      </c>
      <c r="N465" s="22">
        <v>95</v>
      </c>
      <c r="O465" s="22" t="s">
        <v>46</v>
      </c>
      <c r="P465" s="22">
        <v>86</v>
      </c>
    </row>
    <row r="466" spans="5:16" x14ac:dyDescent="0.3">
      <c r="E466" s="19">
        <f t="shared" si="52"/>
        <v>20</v>
      </c>
      <c r="F466" s="19">
        <f t="shared" si="53"/>
        <v>25</v>
      </c>
      <c r="G466" s="19">
        <f t="shared" si="54"/>
        <v>100</v>
      </c>
      <c r="H466" s="19">
        <f t="shared" si="55"/>
        <v>105</v>
      </c>
      <c r="I466" s="9">
        <f t="shared" si="49"/>
        <v>-5</v>
      </c>
      <c r="J466" s="10">
        <f t="shared" si="50"/>
        <v>9.4794981123146105</v>
      </c>
      <c r="K466" s="10">
        <f t="shared" si="51"/>
        <v>209.65586558452236</v>
      </c>
      <c r="M466" s="24" t="s">
        <v>51</v>
      </c>
      <c r="N466" s="22">
        <v>105</v>
      </c>
      <c r="O466" s="22" t="s">
        <v>67</v>
      </c>
      <c r="P466" s="22">
        <v>100</v>
      </c>
    </row>
    <row r="467" spans="5:16" x14ac:dyDescent="0.3">
      <c r="E467" s="19">
        <f t="shared" si="52"/>
        <v>30</v>
      </c>
      <c r="F467" s="19">
        <f t="shared" si="53"/>
        <v>6</v>
      </c>
      <c r="G467" s="19">
        <f t="shared" si="54"/>
        <v>94</v>
      </c>
      <c r="H467" s="19">
        <f t="shared" si="55"/>
        <v>103</v>
      </c>
      <c r="I467" s="9">
        <f t="shared" si="49"/>
        <v>-9</v>
      </c>
      <c r="J467" s="10">
        <f t="shared" si="50"/>
        <v>0.67733246095910138</v>
      </c>
      <c r="K467" s="10">
        <f t="shared" si="51"/>
        <v>93.650763559932741</v>
      </c>
      <c r="M467" s="24" t="s">
        <v>34</v>
      </c>
      <c r="N467" s="22">
        <v>103</v>
      </c>
      <c r="O467" s="22" t="s">
        <v>56</v>
      </c>
      <c r="P467" s="22">
        <v>94</v>
      </c>
    </row>
    <row r="468" spans="5:16" x14ac:dyDescent="0.3">
      <c r="E468" s="19">
        <f t="shared" si="52"/>
        <v>2</v>
      </c>
      <c r="F468" s="19">
        <f t="shared" si="53"/>
        <v>14</v>
      </c>
      <c r="G468" s="19">
        <f t="shared" si="54"/>
        <v>83</v>
      </c>
      <c r="H468" s="19">
        <f t="shared" si="55"/>
        <v>93</v>
      </c>
      <c r="I468" s="9">
        <f t="shared" si="49"/>
        <v>-10</v>
      </c>
      <c r="J468" s="10">
        <f t="shared" si="50"/>
        <v>-1.6809535546639922</v>
      </c>
      <c r="K468" s="10">
        <f t="shared" si="51"/>
        <v>69.206533759657674</v>
      </c>
      <c r="M468" s="24" t="s">
        <v>42</v>
      </c>
      <c r="N468" s="22">
        <v>93</v>
      </c>
      <c r="O468" s="22" t="s">
        <v>30</v>
      </c>
      <c r="P468" s="22">
        <v>83</v>
      </c>
    </row>
    <row r="469" spans="5:16" x14ac:dyDescent="0.3">
      <c r="E469" s="19">
        <f t="shared" si="52"/>
        <v>5</v>
      </c>
      <c r="F469" s="19">
        <f t="shared" si="53"/>
        <v>26</v>
      </c>
      <c r="G469" s="19">
        <f t="shared" si="54"/>
        <v>94</v>
      </c>
      <c r="H469" s="19">
        <f t="shared" si="55"/>
        <v>97</v>
      </c>
      <c r="I469" s="9">
        <f t="shared" si="49"/>
        <v>-3</v>
      </c>
      <c r="J469" s="10">
        <f t="shared" si="50"/>
        <v>2.605097344411456</v>
      </c>
      <c r="K469" s="10">
        <f t="shared" si="51"/>
        <v>31.417116240328362</v>
      </c>
      <c r="M469" s="24" t="s">
        <v>52</v>
      </c>
      <c r="N469" s="22">
        <v>97</v>
      </c>
      <c r="O469" s="22" t="s">
        <v>33</v>
      </c>
      <c r="P469" s="22">
        <v>94</v>
      </c>
    </row>
    <row r="470" spans="5:16" x14ac:dyDescent="0.3">
      <c r="E470" s="19">
        <f t="shared" si="52"/>
        <v>9</v>
      </c>
      <c r="F470" s="19">
        <f t="shared" si="53"/>
        <v>12</v>
      </c>
      <c r="G470" s="19">
        <f t="shared" si="54"/>
        <v>115</v>
      </c>
      <c r="H470" s="19">
        <f t="shared" si="55"/>
        <v>94</v>
      </c>
      <c r="I470" s="9">
        <f t="shared" si="49"/>
        <v>21</v>
      </c>
      <c r="J470" s="10">
        <f t="shared" si="50"/>
        <v>-1.8919587209655817</v>
      </c>
      <c r="K470" s="10">
        <f t="shared" si="51"/>
        <v>524.04177408239218</v>
      </c>
      <c r="M470" s="24" t="s">
        <v>40</v>
      </c>
      <c r="N470" s="22">
        <v>94</v>
      </c>
      <c r="O470" s="22" t="s">
        <v>37</v>
      </c>
      <c r="P470" s="22">
        <v>115</v>
      </c>
    </row>
    <row r="471" spans="5:16" x14ac:dyDescent="0.3">
      <c r="E471" s="19">
        <f t="shared" si="52"/>
        <v>10</v>
      </c>
      <c r="F471" s="19">
        <f t="shared" si="53"/>
        <v>19</v>
      </c>
      <c r="G471" s="19">
        <f t="shared" si="54"/>
        <v>104</v>
      </c>
      <c r="H471" s="19">
        <f t="shared" si="55"/>
        <v>92</v>
      </c>
      <c r="I471" s="9">
        <f t="shared" si="49"/>
        <v>12</v>
      </c>
      <c r="J471" s="10">
        <f t="shared" si="50"/>
        <v>10.029362141690067</v>
      </c>
      <c r="K471" s="10">
        <f t="shared" si="51"/>
        <v>3.8834135686043609</v>
      </c>
      <c r="M471" s="24" t="s">
        <v>46</v>
      </c>
      <c r="N471" s="22">
        <v>92</v>
      </c>
      <c r="O471" s="22" t="s">
        <v>38</v>
      </c>
      <c r="P471" s="22">
        <v>104</v>
      </c>
    </row>
    <row r="472" spans="5:16" x14ac:dyDescent="0.3">
      <c r="E472" s="19">
        <f t="shared" si="52"/>
        <v>11</v>
      </c>
      <c r="F472" s="19">
        <f t="shared" si="53"/>
        <v>30</v>
      </c>
      <c r="G472" s="19">
        <f t="shared" si="54"/>
        <v>89</v>
      </c>
      <c r="H472" s="19">
        <f t="shared" si="55"/>
        <v>81</v>
      </c>
      <c r="I472" s="9">
        <f t="shared" si="49"/>
        <v>8</v>
      </c>
      <c r="J472" s="10">
        <f t="shared" si="50"/>
        <v>9.3078064696937819</v>
      </c>
      <c r="K472" s="10">
        <f t="shared" si="51"/>
        <v>1.7103577621729129</v>
      </c>
      <c r="M472" s="24" t="s">
        <v>56</v>
      </c>
      <c r="N472" s="22">
        <v>81</v>
      </c>
      <c r="O472" s="22" t="s">
        <v>39</v>
      </c>
      <c r="P472" s="22">
        <v>89</v>
      </c>
    </row>
    <row r="473" spans="5:16" x14ac:dyDescent="0.3">
      <c r="E473" s="19">
        <f t="shared" si="52"/>
        <v>15</v>
      </c>
      <c r="F473" s="19">
        <f t="shared" si="53"/>
        <v>6</v>
      </c>
      <c r="G473" s="19">
        <f t="shared" si="54"/>
        <v>119</v>
      </c>
      <c r="H473" s="19">
        <f t="shared" si="55"/>
        <v>109</v>
      </c>
      <c r="I473" s="9">
        <f t="shared" si="49"/>
        <v>10</v>
      </c>
      <c r="J473" s="10">
        <f t="shared" si="50"/>
        <v>10.490582005873984</v>
      </c>
      <c r="K473" s="10">
        <f t="shared" si="51"/>
        <v>0.24067070448734149</v>
      </c>
      <c r="M473" s="24" t="s">
        <v>34</v>
      </c>
      <c r="N473" s="22">
        <v>109</v>
      </c>
      <c r="O473" s="22" t="s">
        <v>43</v>
      </c>
      <c r="P473" s="22">
        <v>119</v>
      </c>
    </row>
    <row r="474" spans="5:16" x14ac:dyDescent="0.3">
      <c r="E474" s="19">
        <f t="shared" si="52"/>
        <v>16</v>
      </c>
      <c r="F474" s="19">
        <f t="shared" si="53"/>
        <v>27</v>
      </c>
      <c r="G474" s="19">
        <f t="shared" si="54"/>
        <v>110</v>
      </c>
      <c r="H474" s="19">
        <f t="shared" si="55"/>
        <v>117</v>
      </c>
      <c r="I474" s="9">
        <f t="shared" si="49"/>
        <v>-7</v>
      </c>
      <c r="J474" s="10">
        <f t="shared" si="50"/>
        <v>-5.271074532779414</v>
      </c>
      <c r="K474" s="10">
        <f t="shared" si="51"/>
        <v>2.9891832712039217</v>
      </c>
      <c r="M474" s="24" t="s">
        <v>53</v>
      </c>
      <c r="N474" s="22">
        <v>117</v>
      </c>
      <c r="O474" s="22" t="s">
        <v>44</v>
      </c>
      <c r="P474" s="22">
        <v>110</v>
      </c>
    </row>
    <row r="475" spans="5:16" x14ac:dyDescent="0.3">
      <c r="E475" s="19">
        <f t="shared" si="52"/>
        <v>21</v>
      </c>
      <c r="F475" s="19">
        <f t="shared" si="53"/>
        <v>18</v>
      </c>
      <c r="G475" s="19">
        <f t="shared" si="54"/>
        <v>93</v>
      </c>
      <c r="H475" s="19">
        <f t="shared" si="55"/>
        <v>110</v>
      </c>
      <c r="I475" s="9">
        <f t="shared" si="49"/>
        <v>-17</v>
      </c>
      <c r="J475" s="10">
        <f t="shared" si="50"/>
        <v>11.119632989729135</v>
      </c>
      <c r="K475" s="10">
        <f t="shared" si="51"/>
        <v>790.71375947706304</v>
      </c>
      <c r="M475" s="24" t="s">
        <v>68</v>
      </c>
      <c r="N475" s="22">
        <v>110</v>
      </c>
      <c r="O475" s="22" t="s">
        <v>47</v>
      </c>
      <c r="P475" s="22">
        <v>93</v>
      </c>
    </row>
    <row r="476" spans="5:16" x14ac:dyDescent="0.3">
      <c r="E476" s="19">
        <f t="shared" si="52"/>
        <v>22</v>
      </c>
      <c r="F476" s="19">
        <f t="shared" si="53"/>
        <v>4</v>
      </c>
      <c r="G476" s="19">
        <f t="shared" si="54"/>
        <v>94</v>
      </c>
      <c r="H476" s="19">
        <f t="shared" si="55"/>
        <v>96</v>
      </c>
      <c r="I476" s="9">
        <f t="shared" si="49"/>
        <v>-2</v>
      </c>
      <c r="J476" s="10">
        <f t="shared" si="50"/>
        <v>-3.8841953556263094</v>
      </c>
      <c r="K476" s="10">
        <f t="shared" si="51"/>
        <v>3.5501921381637542</v>
      </c>
      <c r="M476" s="24" t="s">
        <v>32</v>
      </c>
      <c r="N476" s="22">
        <v>96</v>
      </c>
      <c r="O476" s="22" t="s">
        <v>48</v>
      </c>
      <c r="P476" s="22">
        <v>94</v>
      </c>
    </row>
    <row r="477" spans="5:16" x14ac:dyDescent="0.3">
      <c r="E477" s="19">
        <f t="shared" si="52"/>
        <v>24</v>
      </c>
      <c r="F477" s="19">
        <f t="shared" si="53"/>
        <v>23</v>
      </c>
      <c r="G477" s="19">
        <f t="shared" si="54"/>
        <v>95</v>
      </c>
      <c r="H477" s="19">
        <f t="shared" si="55"/>
        <v>89</v>
      </c>
      <c r="I477" s="9">
        <f t="shared" si="49"/>
        <v>6</v>
      </c>
      <c r="J477" s="10">
        <f t="shared" si="50"/>
        <v>0.984548883466553</v>
      </c>
      <c r="K477" s="10">
        <f t="shared" si="51"/>
        <v>25.154749902336597</v>
      </c>
      <c r="M477" s="24" t="s">
        <v>49</v>
      </c>
      <c r="N477" s="22">
        <v>89</v>
      </c>
      <c r="O477" s="22" t="s">
        <v>50</v>
      </c>
      <c r="P477" s="22">
        <v>95</v>
      </c>
    </row>
    <row r="478" spans="5:16" x14ac:dyDescent="0.3">
      <c r="E478" s="19">
        <f t="shared" si="52"/>
        <v>28</v>
      </c>
      <c r="F478" s="19">
        <f t="shared" si="53"/>
        <v>25</v>
      </c>
      <c r="G478" s="19">
        <f t="shared" si="54"/>
        <v>102</v>
      </c>
      <c r="H478" s="19">
        <f t="shared" si="55"/>
        <v>79</v>
      </c>
      <c r="I478" s="9">
        <f t="shared" si="49"/>
        <v>23</v>
      </c>
      <c r="J478" s="10">
        <f t="shared" si="50"/>
        <v>3.7913486159697185</v>
      </c>
      <c r="K478" s="10">
        <f t="shared" si="51"/>
        <v>368.97228799320851</v>
      </c>
      <c r="M478" s="24" t="s">
        <v>51</v>
      </c>
      <c r="N478" s="22">
        <v>79</v>
      </c>
      <c r="O478" s="22" t="s">
        <v>54</v>
      </c>
      <c r="P478" s="22">
        <v>102</v>
      </c>
    </row>
    <row r="479" spans="5:16" x14ac:dyDescent="0.3">
      <c r="E479" s="19">
        <f t="shared" si="52"/>
        <v>29</v>
      </c>
      <c r="F479" s="19">
        <f t="shared" si="53"/>
        <v>17</v>
      </c>
      <c r="G479" s="19">
        <f t="shared" si="54"/>
        <v>106</v>
      </c>
      <c r="H479" s="19">
        <f t="shared" si="55"/>
        <v>84</v>
      </c>
      <c r="I479" s="9">
        <f t="shared" si="49"/>
        <v>22</v>
      </c>
      <c r="J479" s="10">
        <f t="shared" si="50"/>
        <v>5.3511180436352337</v>
      </c>
      <c r="K479" s="10">
        <f t="shared" si="51"/>
        <v>277.18527039696835</v>
      </c>
      <c r="M479" s="24" t="s">
        <v>45</v>
      </c>
      <c r="N479" s="22">
        <v>84</v>
      </c>
      <c r="O479" s="22" t="s">
        <v>55</v>
      </c>
      <c r="P479" s="22">
        <v>106</v>
      </c>
    </row>
    <row r="480" spans="5:16" x14ac:dyDescent="0.3">
      <c r="E480" s="19">
        <f t="shared" si="52"/>
        <v>7</v>
      </c>
      <c r="F480" s="19">
        <f t="shared" si="53"/>
        <v>17</v>
      </c>
      <c r="G480" s="19">
        <f t="shared" si="54"/>
        <v>97</v>
      </c>
      <c r="H480" s="19">
        <f t="shared" si="55"/>
        <v>101</v>
      </c>
      <c r="I480" s="9">
        <f t="shared" si="49"/>
        <v>-4</v>
      </c>
      <c r="J480" s="10">
        <f t="shared" si="50"/>
        <v>10.419718311909515</v>
      </c>
      <c r="K480" s="10">
        <f t="shared" si="51"/>
        <v>207.92827619481858</v>
      </c>
      <c r="M480" s="24" t="s">
        <v>45</v>
      </c>
      <c r="N480" s="22">
        <v>101</v>
      </c>
      <c r="O480" s="22" t="s">
        <v>35</v>
      </c>
      <c r="P480" s="22">
        <v>97</v>
      </c>
    </row>
    <row r="481" spans="5:16" x14ac:dyDescent="0.3">
      <c r="E481" s="19">
        <f t="shared" si="52"/>
        <v>20</v>
      </c>
      <c r="F481" s="19">
        <f t="shared" si="53"/>
        <v>27</v>
      </c>
      <c r="G481" s="19">
        <f t="shared" si="54"/>
        <v>100</v>
      </c>
      <c r="H481" s="19">
        <f t="shared" si="55"/>
        <v>83</v>
      </c>
      <c r="I481" s="9">
        <f t="shared" si="49"/>
        <v>17</v>
      </c>
      <c r="J481" s="10">
        <f t="shared" si="50"/>
        <v>0.28634244252378371</v>
      </c>
      <c r="K481" s="10">
        <f t="shared" si="51"/>
        <v>279.34634894858186</v>
      </c>
      <c r="M481" s="24" t="s">
        <v>53</v>
      </c>
      <c r="N481" s="22">
        <v>83</v>
      </c>
      <c r="O481" s="22" t="s">
        <v>67</v>
      </c>
      <c r="P481" s="22">
        <v>100</v>
      </c>
    </row>
    <row r="482" spans="5:16" x14ac:dyDescent="0.3">
      <c r="E482" s="19">
        <f t="shared" si="52"/>
        <v>2</v>
      </c>
      <c r="F482" s="19">
        <f t="shared" si="53"/>
        <v>11</v>
      </c>
      <c r="G482" s="19">
        <f t="shared" si="54"/>
        <v>94</v>
      </c>
      <c r="H482" s="19">
        <f t="shared" si="55"/>
        <v>75</v>
      </c>
      <c r="I482" s="9">
        <f t="shared" si="49"/>
        <v>19</v>
      </c>
      <c r="J482" s="10">
        <f t="shared" si="50"/>
        <v>-0.65843961346208468</v>
      </c>
      <c r="K482" s="10">
        <f t="shared" si="51"/>
        <v>386.45424803613537</v>
      </c>
      <c r="M482" s="24" t="s">
        <v>39</v>
      </c>
      <c r="N482" s="22">
        <v>75</v>
      </c>
      <c r="O482" s="22" t="s">
        <v>30</v>
      </c>
      <c r="P482" s="22">
        <v>94</v>
      </c>
    </row>
    <row r="483" spans="5:16" x14ac:dyDescent="0.3">
      <c r="E483" s="19">
        <f t="shared" si="52"/>
        <v>3</v>
      </c>
      <c r="F483" s="19">
        <f t="shared" si="53"/>
        <v>5</v>
      </c>
      <c r="G483" s="19">
        <f t="shared" si="54"/>
        <v>104</v>
      </c>
      <c r="H483" s="19">
        <f t="shared" si="55"/>
        <v>106</v>
      </c>
      <c r="I483" s="9">
        <f t="shared" si="49"/>
        <v>-2</v>
      </c>
      <c r="J483" s="10">
        <f t="shared" si="50"/>
        <v>-1.1977559454465792</v>
      </c>
      <c r="K483" s="10">
        <f t="shared" si="51"/>
        <v>0.64359552306631207</v>
      </c>
      <c r="M483" s="24" t="s">
        <v>33</v>
      </c>
      <c r="N483" s="22">
        <v>106</v>
      </c>
      <c r="O483" s="22" t="s">
        <v>31</v>
      </c>
      <c r="P483" s="22">
        <v>104</v>
      </c>
    </row>
    <row r="484" spans="5:16" x14ac:dyDescent="0.3">
      <c r="E484" s="19">
        <f t="shared" si="52"/>
        <v>8</v>
      </c>
      <c r="F484" s="19">
        <f t="shared" si="53"/>
        <v>1</v>
      </c>
      <c r="G484" s="19">
        <f t="shared" si="54"/>
        <v>85</v>
      </c>
      <c r="H484" s="19">
        <f t="shared" si="55"/>
        <v>84</v>
      </c>
      <c r="I484" s="9">
        <f t="shared" si="49"/>
        <v>1</v>
      </c>
      <c r="J484" s="10">
        <f t="shared" si="50"/>
        <v>-1.0261284808491582</v>
      </c>
      <c r="K484" s="10">
        <f t="shared" si="51"/>
        <v>4.1051966209081172</v>
      </c>
      <c r="M484" s="24" t="s">
        <v>29</v>
      </c>
      <c r="N484" s="22">
        <v>84</v>
      </c>
      <c r="O484" s="22" t="s">
        <v>36</v>
      </c>
      <c r="P484" s="22">
        <v>85</v>
      </c>
    </row>
    <row r="485" spans="5:16" x14ac:dyDescent="0.3">
      <c r="E485" s="19">
        <f t="shared" si="52"/>
        <v>12</v>
      </c>
      <c r="F485" s="19">
        <f t="shared" si="53"/>
        <v>13</v>
      </c>
      <c r="G485" s="19">
        <f t="shared" si="54"/>
        <v>107</v>
      </c>
      <c r="H485" s="19">
        <f t="shared" si="55"/>
        <v>102</v>
      </c>
      <c r="I485" s="9">
        <f t="shared" si="49"/>
        <v>5</v>
      </c>
      <c r="J485" s="10">
        <f t="shared" si="50"/>
        <v>8.1706274895173667</v>
      </c>
      <c r="K485" s="10">
        <f t="shared" si="51"/>
        <v>10.0528786772832</v>
      </c>
      <c r="M485" s="24" t="s">
        <v>41</v>
      </c>
      <c r="N485" s="22">
        <v>102</v>
      </c>
      <c r="O485" s="22" t="s">
        <v>40</v>
      </c>
      <c r="P485" s="22">
        <v>107</v>
      </c>
    </row>
    <row r="486" spans="5:16" x14ac:dyDescent="0.3">
      <c r="E486" s="19">
        <f t="shared" si="52"/>
        <v>14</v>
      </c>
      <c r="F486" s="19">
        <f t="shared" si="53"/>
        <v>25</v>
      </c>
      <c r="G486" s="19">
        <f t="shared" si="54"/>
        <v>84</v>
      </c>
      <c r="H486" s="19">
        <f t="shared" si="55"/>
        <v>86</v>
      </c>
      <c r="I486" s="9">
        <f t="shared" si="49"/>
        <v>-2</v>
      </c>
      <c r="J486" s="10">
        <f t="shared" si="50"/>
        <v>10.071899155898928</v>
      </c>
      <c r="K486" s="10">
        <f t="shared" si="51"/>
        <v>145.73074923019325</v>
      </c>
      <c r="M486" s="24" t="s">
        <v>51</v>
      </c>
      <c r="N486" s="22">
        <v>86</v>
      </c>
      <c r="O486" s="22" t="s">
        <v>42</v>
      </c>
      <c r="P486" s="22">
        <v>84</v>
      </c>
    </row>
    <row r="487" spans="5:16" x14ac:dyDescent="0.3">
      <c r="E487" s="19">
        <f t="shared" si="52"/>
        <v>15</v>
      </c>
      <c r="F487" s="19">
        <f t="shared" si="53"/>
        <v>4</v>
      </c>
      <c r="G487" s="19">
        <f t="shared" si="54"/>
        <v>89</v>
      </c>
      <c r="H487" s="19">
        <f t="shared" si="55"/>
        <v>96</v>
      </c>
      <c r="I487" s="9">
        <f t="shared" si="49"/>
        <v>-7</v>
      </c>
      <c r="J487" s="10">
        <f t="shared" si="50"/>
        <v>10.268291356707318</v>
      </c>
      <c r="K487" s="10">
        <f t="shared" si="51"/>
        <v>298.1938863801326</v>
      </c>
      <c r="M487" s="24" t="s">
        <v>32</v>
      </c>
      <c r="N487" s="22">
        <v>96</v>
      </c>
      <c r="O487" s="22" t="s">
        <v>43</v>
      </c>
      <c r="P487" s="22">
        <v>89</v>
      </c>
    </row>
    <row r="488" spans="5:16" x14ac:dyDescent="0.3">
      <c r="E488" s="19">
        <f t="shared" si="52"/>
        <v>16</v>
      </c>
      <c r="F488" s="19">
        <f t="shared" si="53"/>
        <v>10</v>
      </c>
      <c r="G488" s="19">
        <f t="shared" si="54"/>
        <v>101</v>
      </c>
      <c r="H488" s="19">
        <f t="shared" si="55"/>
        <v>115</v>
      </c>
      <c r="I488" s="9">
        <f t="shared" si="49"/>
        <v>-14</v>
      </c>
      <c r="J488" s="10">
        <f t="shared" si="50"/>
        <v>-2.294480058468642</v>
      </c>
      <c r="K488" s="10">
        <f t="shared" si="51"/>
        <v>137.0191971015883</v>
      </c>
      <c r="M488" s="24" t="s">
        <v>38</v>
      </c>
      <c r="N488" s="22">
        <v>115</v>
      </c>
      <c r="O488" s="22" t="s">
        <v>44</v>
      </c>
      <c r="P488" s="22">
        <v>101</v>
      </c>
    </row>
    <row r="489" spans="5:16" x14ac:dyDescent="0.3">
      <c r="E489" s="19">
        <f t="shared" si="52"/>
        <v>21</v>
      </c>
      <c r="F489" s="19">
        <f t="shared" si="53"/>
        <v>23</v>
      </c>
      <c r="G489" s="19">
        <f t="shared" si="54"/>
        <v>109</v>
      </c>
      <c r="H489" s="19">
        <f t="shared" si="55"/>
        <v>85</v>
      </c>
      <c r="I489" s="9">
        <f t="shared" si="49"/>
        <v>24</v>
      </c>
      <c r="J489" s="10">
        <f t="shared" si="50"/>
        <v>15.882285041271127</v>
      </c>
      <c r="K489" s="10">
        <f t="shared" si="51"/>
        <v>65.897296151170522</v>
      </c>
      <c r="M489" s="24" t="s">
        <v>49</v>
      </c>
      <c r="N489" s="22">
        <v>85</v>
      </c>
      <c r="O489" s="22" t="s">
        <v>47</v>
      </c>
      <c r="P489" s="22">
        <v>109</v>
      </c>
    </row>
    <row r="490" spans="5:16" x14ac:dyDescent="0.3">
      <c r="E490" s="19">
        <f t="shared" si="52"/>
        <v>24</v>
      </c>
      <c r="F490" s="19">
        <f t="shared" si="53"/>
        <v>29</v>
      </c>
      <c r="G490" s="19">
        <f t="shared" si="54"/>
        <v>80</v>
      </c>
      <c r="H490" s="19">
        <f t="shared" si="55"/>
        <v>87</v>
      </c>
      <c r="I490" s="9">
        <f t="shared" si="49"/>
        <v>-7</v>
      </c>
      <c r="J490" s="10">
        <f t="shared" si="50"/>
        <v>-2.8254218514113831</v>
      </c>
      <c r="K490" s="10">
        <f t="shared" si="51"/>
        <v>17.427102718673567</v>
      </c>
      <c r="M490" s="24" t="s">
        <v>55</v>
      </c>
      <c r="N490" s="22">
        <v>87</v>
      </c>
      <c r="O490" s="22" t="s">
        <v>50</v>
      </c>
      <c r="P490" s="22">
        <v>80</v>
      </c>
    </row>
    <row r="491" spans="5:16" x14ac:dyDescent="0.3">
      <c r="E491" s="19">
        <f t="shared" si="52"/>
        <v>28</v>
      </c>
      <c r="F491" s="19">
        <f t="shared" si="53"/>
        <v>26</v>
      </c>
      <c r="G491" s="19">
        <f t="shared" si="54"/>
        <v>96</v>
      </c>
      <c r="H491" s="19">
        <f t="shared" si="55"/>
        <v>105</v>
      </c>
      <c r="I491" s="9">
        <f t="shared" si="49"/>
        <v>-9</v>
      </c>
      <c r="J491" s="10">
        <f t="shared" si="50"/>
        <v>5.5213143854885463</v>
      </c>
      <c r="K491" s="10">
        <f t="shared" si="51"/>
        <v>210.86857148219659</v>
      </c>
      <c r="M491" s="24" t="s">
        <v>52</v>
      </c>
      <c r="N491" s="22">
        <v>105</v>
      </c>
      <c r="O491" s="22" t="s">
        <v>54</v>
      </c>
      <c r="P491" s="22">
        <v>96</v>
      </c>
    </row>
    <row r="492" spans="5:16" x14ac:dyDescent="0.3">
      <c r="E492" s="19">
        <f t="shared" si="52"/>
        <v>30</v>
      </c>
      <c r="F492" s="19">
        <f t="shared" si="53"/>
        <v>18</v>
      </c>
      <c r="G492" s="19">
        <f t="shared" si="54"/>
        <v>113</v>
      </c>
      <c r="H492" s="19">
        <f t="shared" si="55"/>
        <v>115</v>
      </c>
      <c r="I492" s="9">
        <f t="shared" si="49"/>
        <v>-2</v>
      </c>
      <c r="J492" s="10">
        <f t="shared" si="50"/>
        <v>-0.81237531611689073</v>
      </c>
      <c r="K492" s="10">
        <f t="shared" si="51"/>
        <v>1.4104523897684551</v>
      </c>
      <c r="M492" s="24" t="s">
        <v>68</v>
      </c>
      <c r="N492" s="22">
        <v>115</v>
      </c>
      <c r="O492" s="22" t="s">
        <v>56</v>
      </c>
      <c r="P492" s="22">
        <v>113</v>
      </c>
    </row>
    <row r="493" spans="5:16" x14ac:dyDescent="0.3">
      <c r="E493" s="19">
        <f t="shared" si="52"/>
        <v>1</v>
      </c>
      <c r="F493" s="19">
        <f t="shared" si="53"/>
        <v>2</v>
      </c>
      <c r="G493" s="19">
        <f t="shared" si="54"/>
        <v>81</v>
      </c>
      <c r="H493" s="19">
        <f t="shared" si="55"/>
        <v>89</v>
      </c>
      <c r="I493" s="9">
        <f t="shared" si="49"/>
        <v>-8</v>
      </c>
      <c r="J493" s="10">
        <f t="shared" si="50"/>
        <v>3.7264657520614093</v>
      </c>
      <c r="K493" s="10">
        <f t="shared" si="51"/>
        <v>137.50999903426916</v>
      </c>
      <c r="M493" s="24" t="s">
        <v>30</v>
      </c>
      <c r="N493" s="22">
        <v>89</v>
      </c>
      <c r="O493" s="22" t="s">
        <v>29</v>
      </c>
      <c r="P493" s="22">
        <v>81</v>
      </c>
    </row>
    <row r="494" spans="5:16" x14ac:dyDescent="0.3">
      <c r="E494" s="19">
        <f t="shared" si="52"/>
        <v>18</v>
      </c>
      <c r="F494" s="19">
        <f t="shared" si="53"/>
        <v>26</v>
      </c>
      <c r="G494" s="19">
        <f t="shared" si="54"/>
        <v>113</v>
      </c>
      <c r="H494" s="19">
        <f t="shared" si="55"/>
        <v>93</v>
      </c>
      <c r="I494" s="9">
        <f t="shared" si="49"/>
        <v>20</v>
      </c>
      <c r="J494" s="10">
        <f t="shared" si="50"/>
        <v>8.7300036947293851</v>
      </c>
      <c r="K494" s="10">
        <f t="shared" si="51"/>
        <v>127.0128167208133</v>
      </c>
      <c r="M494" s="24" t="s">
        <v>52</v>
      </c>
      <c r="N494" s="22">
        <v>93</v>
      </c>
      <c r="O494" s="22" t="s">
        <v>68</v>
      </c>
      <c r="P494" s="22">
        <v>113</v>
      </c>
    </row>
    <row r="495" spans="5:16" x14ac:dyDescent="0.3">
      <c r="E495" s="19">
        <f t="shared" si="52"/>
        <v>5</v>
      </c>
      <c r="F495" s="19">
        <f t="shared" si="53"/>
        <v>10</v>
      </c>
      <c r="G495" s="19">
        <f t="shared" si="54"/>
        <v>104</v>
      </c>
      <c r="H495" s="19">
        <f t="shared" si="55"/>
        <v>112</v>
      </c>
      <c r="I495" s="9">
        <f t="shared" si="49"/>
        <v>-8</v>
      </c>
      <c r="J495" s="10">
        <f t="shared" si="50"/>
        <v>-5.3414296205874248</v>
      </c>
      <c r="K495" s="10">
        <f t="shared" si="51"/>
        <v>7.0679964622899245</v>
      </c>
      <c r="M495" s="24" t="s">
        <v>38</v>
      </c>
      <c r="N495" s="22">
        <v>112</v>
      </c>
      <c r="O495" s="22" t="s">
        <v>33</v>
      </c>
      <c r="P495" s="22">
        <v>104</v>
      </c>
    </row>
    <row r="496" spans="5:16" x14ac:dyDescent="0.3">
      <c r="E496" s="19">
        <f t="shared" si="52"/>
        <v>6</v>
      </c>
      <c r="F496" s="19">
        <f t="shared" si="53"/>
        <v>19</v>
      </c>
      <c r="G496" s="19">
        <f t="shared" si="54"/>
        <v>96</v>
      </c>
      <c r="H496" s="19">
        <f t="shared" si="55"/>
        <v>99</v>
      </c>
      <c r="I496" s="9">
        <f t="shared" si="49"/>
        <v>-3</v>
      </c>
      <c r="J496" s="10">
        <f t="shared" si="50"/>
        <v>6.1000891622993638</v>
      </c>
      <c r="K496" s="10">
        <f t="shared" si="51"/>
        <v>82.811622761798333</v>
      </c>
      <c r="M496" s="24" t="s">
        <v>46</v>
      </c>
      <c r="N496" s="22">
        <v>99</v>
      </c>
      <c r="O496" s="22" t="s">
        <v>34</v>
      </c>
      <c r="P496" s="22">
        <v>96</v>
      </c>
    </row>
    <row r="497" spans="5:16" x14ac:dyDescent="0.3">
      <c r="E497" s="19">
        <f t="shared" si="52"/>
        <v>7</v>
      </c>
      <c r="F497" s="19">
        <f t="shared" si="53"/>
        <v>29</v>
      </c>
      <c r="G497" s="19">
        <f t="shared" si="54"/>
        <v>110</v>
      </c>
      <c r="H497" s="19">
        <f t="shared" si="55"/>
        <v>91</v>
      </c>
      <c r="I497" s="9">
        <f t="shared" si="49"/>
        <v>19</v>
      </c>
      <c r="J497" s="10">
        <f t="shared" si="50"/>
        <v>8.2916422003194956</v>
      </c>
      <c r="K497" s="10">
        <f t="shared" si="51"/>
        <v>114.6689267659783</v>
      </c>
      <c r="M497" s="24" t="s">
        <v>55</v>
      </c>
      <c r="N497" s="22">
        <v>91</v>
      </c>
      <c r="O497" s="22" t="s">
        <v>35</v>
      </c>
      <c r="P497" s="22">
        <v>110</v>
      </c>
    </row>
    <row r="498" spans="5:16" x14ac:dyDescent="0.3">
      <c r="E498" s="19">
        <f t="shared" si="52"/>
        <v>11</v>
      </c>
      <c r="F498" s="19">
        <f t="shared" si="53"/>
        <v>16</v>
      </c>
      <c r="G498" s="19">
        <f t="shared" si="54"/>
        <v>95</v>
      </c>
      <c r="H498" s="19">
        <f t="shared" si="55"/>
        <v>80</v>
      </c>
      <c r="I498" s="9">
        <f t="shared" si="49"/>
        <v>15</v>
      </c>
      <c r="J498" s="10">
        <f t="shared" si="50"/>
        <v>8.3503460097308224</v>
      </c>
      <c r="K498" s="10">
        <f t="shared" si="51"/>
        <v>44.217898190302797</v>
      </c>
      <c r="M498" s="24" t="s">
        <v>44</v>
      </c>
      <c r="N498" s="22">
        <v>80</v>
      </c>
      <c r="O498" s="22" t="s">
        <v>39</v>
      </c>
      <c r="P498" s="22">
        <v>95</v>
      </c>
    </row>
    <row r="499" spans="5:16" x14ac:dyDescent="0.3">
      <c r="E499" s="19">
        <f t="shared" si="52"/>
        <v>12</v>
      </c>
      <c r="F499" s="19">
        <f t="shared" si="53"/>
        <v>9</v>
      </c>
      <c r="G499" s="19">
        <f t="shared" si="54"/>
        <v>115</v>
      </c>
      <c r="H499" s="19">
        <f t="shared" si="55"/>
        <v>89</v>
      </c>
      <c r="I499" s="9">
        <f t="shared" si="49"/>
        <v>26</v>
      </c>
      <c r="J499" s="10">
        <f t="shared" si="50"/>
        <v>8.3380425850560105</v>
      </c>
      <c r="K499" s="10">
        <f t="shared" si="51"/>
        <v>311.94473972729503</v>
      </c>
      <c r="M499" s="24" t="s">
        <v>37</v>
      </c>
      <c r="N499" s="22">
        <v>89</v>
      </c>
      <c r="O499" s="22" t="s">
        <v>40</v>
      </c>
      <c r="P499" s="22">
        <v>115</v>
      </c>
    </row>
    <row r="500" spans="5:16" x14ac:dyDescent="0.3">
      <c r="E500" s="19">
        <f t="shared" si="52"/>
        <v>17</v>
      </c>
      <c r="F500" s="19">
        <f t="shared" si="53"/>
        <v>25</v>
      </c>
      <c r="G500" s="19">
        <f t="shared" si="54"/>
        <v>97</v>
      </c>
      <c r="H500" s="19">
        <f t="shared" si="55"/>
        <v>102</v>
      </c>
      <c r="I500" s="9">
        <f t="shared" si="49"/>
        <v>-5</v>
      </c>
      <c r="J500" s="10">
        <f t="shared" si="50"/>
        <v>3.9192804969564832</v>
      </c>
      <c r="K500" s="10">
        <f t="shared" si="51"/>
        <v>79.553564583388294</v>
      </c>
      <c r="M500" s="24" t="s">
        <v>51</v>
      </c>
      <c r="N500" s="22">
        <v>102</v>
      </c>
      <c r="O500" s="22" t="s">
        <v>45</v>
      </c>
      <c r="P500" s="22">
        <v>97</v>
      </c>
    </row>
    <row r="501" spans="5:16" x14ac:dyDescent="0.3">
      <c r="E501" s="19">
        <f t="shared" si="52"/>
        <v>22</v>
      </c>
      <c r="F501" s="19">
        <f t="shared" si="53"/>
        <v>20</v>
      </c>
      <c r="G501" s="19">
        <f t="shared" si="54"/>
        <v>106</v>
      </c>
      <c r="H501" s="19">
        <f t="shared" si="55"/>
        <v>114</v>
      </c>
      <c r="I501" s="9">
        <f t="shared" si="49"/>
        <v>-8</v>
      </c>
      <c r="J501" s="10">
        <f t="shared" si="50"/>
        <v>-7.6310726706396874</v>
      </c>
      <c r="K501" s="10">
        <f t="shared" si="51"/>
        <v>0.13610737434893255</v>
      </c>
      <c r="M501" s="24" t="s">
        <v>67</v>
      </c>
      <c r="N501" s="22">
        <v>114</v>
      </c>
      <c r="O501" s="22" t="s">
        <v>48</v>
      </c>
      <c r="P501" s="22">
        <v>106</v>
      </c>
    </row>
    <row r="502" spans="5:16" x14ac:dyDescent="0.3">
      <c r="E502" s="19">
        <f t="shared" si="52"/>
        <v>27</v>
      </c>
      <c r="F502" s="19">
        <f t="shared" si="53"/>
        <v>23</v>
      </c>
      <c r="G502" s="19">
        <f t="shared" si="54"/>
        <v>109</v>
      </c>
      <c r="H502" s="19">
        <f t="shared" si="55"/>
        <v>86</v>
      </c>
      <c r="I502" s="9">
        <f t="shared" si="49"/>
        <v>23</v>
      </c>
      <c r="J502" s="10">
        <f t="shared" si="50"/>
        <v>13.401853660212689</v>
      </c>
      <c r="K502" s="10">
        <f t="shared" si="51"/>
        <v>92.124413159972562</v>
      </c>
      <c r="M502" s="24" t="s">
        <v>49</v>
      </c>
      <c r="N502" s="22">
        <v>86</v>
      </c>
      <c r="O502" s="22" t="s">
        <v>53</v>
      </c>
      <c r="P502" s="22">
        <v>109</v>
      </c>
    </row>
    <row r="503" spans="5:16" x14ac:dyDescent="0.3">
      <c r="E503" s="19">
        <f t="shared" si="52"/>
        <v>8</v>
      </c>
      <c r="F503" s="19">
        <f t="shared" si="53"/>
        <v>3</v>
      </c>
      <c r="G503" s="19">
        <f t="shared" si="54"/>
        <v>101</v>
      </c>
      <c r="H503" s="19">
        <f t="shared" si="55"/>
        <v>108</v>
      </c>
      <c r="I503" s="9">
        <f t="shared" si="49"/>
        <v>-7</v>
      </c>
      <c r="J503" s="10">
        <f t="shared" si="50"/>
        <v>8.1908653109559229</v>
      </c>
      <c r="K503" s="10">
        <f t="shared" si="51"/>
        <v>230.76238889560398</v>
      </c>
      <c r="M503" s="24" t="s">
        <v>31</v>
      </c>
      <c r="N503" s="22">
        <v>108</v>
      </c>
      <c r="O503" s="22" t="s">
        <v>36</v>
      </c>
      <c r="P503" s="22">
        <v>101</v>
      </c>
    </row>
    <row r="504" spans="5:16" x14ac:dyDescent="0.3">
      <c r="E504" s="19">
        <f t="shared" si="52"/>
        <v>13</v>
      </c>
      <c r="F504" s="19">
        <f t="shared" si="53"/>
        <v>7</v>
      </c>
      <c r="G504" s="19">
        <f t="shared" si="54"/>
        <v>105</v>
      </c>
      <c r="H504" s="19">
        <f t="shared" si="55"/>
        <v>112</v>
      </c>
      <c r="I504" s="9">
        <f t="shared" si="49"/>
        <v>-7</v>
      </c>
      <c r="J504" s="10">
        <f t="shared" si="50"/>
        <v>-0.66223640451871413</v>
      </c>
      <c r="K504" s="10">
        <f t="shared" si="51"/>
        <v>40.167247392207884</v>
      </c>
      <c r="M504" s="24" t="s">
        <v>35</v>
      </c>
      <c r="N504" s="22">
        <v>112</v>
      </c>
      <c r="O504" s="22" t="s">
        <v>41</v>
      </c>
      <c r="P504" s="22">
        <v>105</v>
      </c>
    </row>
    <row r="505" spans="5:16" x14ac:dyDescent="0.3">
      <c r="E505" s="19">
        <f t="shared" si="52"/>
        <v>15</v>
      </c>
      <c r="F505" s="19">
        <f t="shared" si="53"/>
        <v>30</v>
      </c>
      <c r="G505" s="19">
        <f t="shared" si="54"/>
        <v>99</v>
      </c>
      <c r="H505" s="19">
        <f t="shared" si="55"/>
        <v>71</v>
      </c>
      <c r="I505" s="9">
        <f t="shared" si="49"/>
        <v>28</v>
      </c>
      <c r="J505" s="10">
        <f t="shared" si="50"/>
        <v>13.036291476960097</v>
      </c>
      <c r="K505" s="10">
        <f t="shared" si="51"/>
        <v>223.91257276249704</v>
      </c>
      <c r="M505" s="24" t="s">
        <v>56</v>
      </c>
      <c r="N505" s="22">
        <v>71</v>
      </c>
      <c r="O505" s="22" t="s">
        <v>43</v>
      </c>
      <c r="P505" s="22">
        <v>99</v>
      </c>
    </row>
    <row r="506" spans="5:16" x14ac:dyDescent="0.3">
      <c r="E506" s="19">
        <f t="shared" si="52"/>
        <v>24</v>
      </c>
      <c r="F506" s="19">
        <f t="shared" si="53"/>
        <v>14</v>
      </c>
      <c r="G506" s="19">
        <f t="shared" si="54"/>
        <v>81</v>
      </c>
      <c r="H506" s="19">
        <f t="shared" si="55"/>
        <v>92</v>
      </c>
      <c r="I506" s="9">
        <f t="shared" si="49"/>
        <v>-11</v>
      </c>
      <c r="J506" s="10">
        <f t="shared" si="50"/>
        <v>-6.8499643987638077</v>
      </c>
      <c r="K506" s="10">
        <f t="shared" si="51"/>
        <v>17.222795491527844</v>
      </c>
      <c r="M506" s="24" t="s">
        <v>42</v>
      </c>
      <c r="N506" s="22">
        <v>92</v>
      </c>
      <c r="O506" s="22" t="s">
        <v>50</v>
      </c>
      <c r="P506" s="22">
        <v>81</v>
      </c>
    </row>
    <row r="507" spans="5:16" x14ac:dyDescent="0.3">
      <c r="E507" s="19">
        <f t="shared" si="52"/>
        <v>28</v>
      </c>
      <c r="F507" s="19">
        <f t="shared" si="53"/>
        <v>21</v>
      </c>
      <c r="G507" s="19">
        <f t="shared" si="54"/>
        <v>92</v>
      </c>
      <c r="H507" s="19">
        <f t="shared" si="55"/>
        <v>104</v>
      </c>
      <c r="I507" s="9">
        <f t="shared" si="49"/>
        <v>-12</v>
      </c>
      <c r="J507" s="10">
        <f t="shared" si="50"/>
        <v>-7.8822384348795449</v>
      </c>
      <c r="K507" s="10">
        <f t="shared" si="51"/>
        <v>16.955960307183261</v>
      </c>
      <c r="M507" s="24" t="s">
        <v>47</v>
      </c>
      <c r="N507" s="22">
        <v>104</v>
      </c>
      <c r="O507" s="22" t="s">
        <v>54</v>
      </c>
      <c r="P507" s="22">
        <v>92</v>
      </c>
    </row>
    <row r="508" spans="5:16" x14ac:dyDescent="0.3">
      <c r="E508" s="19">
        <f t="shared" si="52"/>
        <v>4</v>
      </c>
      <c r="F508" s="19">
        <f t="shared" si="53"/>
        <v>5</v>
      </c>
      <c r="G508" s="19">
        <f t="shared" si="54"/>
        <v>118</v>
      </c>
      <c r="H508" s="19">
        <f t="shared" si="55"/>
        <v>92</v>
      </c>
      <c r="I508" s="9">
        <f t="shared" si="49"/>
        <v>26</v>
      </c>
      <c r="J508" s="10">
        <f t="shared" si="50"/>
        <v>8.0805311544538174</v>
      </c>
      <c r="K508" s="10">
        <f t="shared" si="51"/>
        <v>321.10736370650028</v>
      </c>
      <c r="M508" s="24" t="s">
        <v>33</v>
      </c>
      <c r="N508" s="22">
        <v>92</v>
      </c>
      <c r="O508" s="22" t="s">
        <v>32</v>
      </c>
      <c r="P508" s="22">
        <v>118</v>
      </c>
    </row>
    <row r="509" spans="5:16" x14ac:dyDescent="0.3">
      <c r="E509" s="19">
        <f t="shared" si="52"/>
        <v>19</v>
      </c>
      <c r="F509" s="19">
        <f t="shared" si="53"/>
        <v>27</v>
      </c>
      <c r="G509" s="19">
        <f t="shared" si="54"/>
        <v>95</v>
      </c>
      <c r="H509" s="19">
        <f t="shared" si="55"/>
        <v>88</v>
      </c>
      <c r="I509" s="9">
        <f t="shared" si="49"/>
        <v>7</v>
      </c>
      <c r="J509" s="10">
        <f t="shared" si="50"/>
        <v>-6.5598727519104099</v>
      </c>
      <c r="K509" s="10">
        <f t="shared" si="51"/>
        <v>183.87014904800239</v>
      </c>
      <c r="M509" s="24" t="s">
        <v>53</v>
      </c>
      <c r="N509" s="22">
        <v>88</v>
      </c>
      <c r="O509" s="22" t="s">
        <v>46</v>
      </c>
      <c r="P509" s="22">
        <v>95</v>
      </c>
    </row>
    <row r="510" spans="5:16" x14ac:dyDescent="0.3">
      <c r="E510" s="19">
        <f t="shared" si="52"/>
        <v>20</v>
      </c>
      <c r="F510" s="19">
        <f t="shared" si="53"/>
        <v>2</v>
      </c>
      <c r="G510" s="19">
        <f t="shared" si="54"/>
        <v>96</v>
      </c>
      <c r="H510" s="19">
        <f t="shared" si="55"/>
        <v>102</v>
      </c>
      <c r="I510" s="9">
        <f t="shared" si="49"/>
        <v>-6</v>
      </c>
      <c r="J510" s="10">
        <f t="shared" si="50"/>
        <v>7.5346363751701038</v>
      </c>
      <c r="K510" s="10">
        <f t="shared" si="51"/>
        <v>183.18638180807773</v>
      </c>
      <c r="M510" s="24" t="s">
        <v>30</v>
      </c>
      <c r="N510" s="22">
        <v>102</v>
      </c>
      <c r="O510" s="22" t="s">
        <v>67</v>
      </c>
      <c r="P510" s="22">
        <v>96</v>
      </c>
    </row>
    <row r="511" spans="5:16" x14ac:dyDescent="0.3">
      <c r="E511" s="19">
        <f t="shared" si="52"/>
        <v>25</v>
      </c>
      <c r="F511" s="19">
        <f t="shared" si="53"/>
        <v>22</v>
      </c>
      <c r="G511" s="19">
        <f t="shared" si="54"/>
        <v>125</v>
      </c>
      <c r="H511" s="19">
        <f t="shared" si="55"/>
        <v>119</v>
      </c>
      <c r="I511" s="9">
        <f t="shared" si="49"/>
        <v>6</v>
      </c>
      <c r="J511" s="10">
        <f t="shared" si="50"/>
        <v>7.8207003544607208</v>
      </c>
      <c r="K511" s="10">
        <f t="shared" si="51"/>
        <v>3.3149497807333943</v>
      </c>
      <c r="M511" s="24" t="s">
        <v>48</v>
      </c>
      <c r="N511" s="22">
        <v>119</v>
      </c>
      <c r="O511" s="22" t="s">
        <v>51</v>
      </c>
      <c r="P511" s="22">
        <v>125</v>
      </c>
    </row>
    <row r="512" spans="5:16" x14ac:dyDescent="0.3">
      <c r="E512" s="19">
        <f t="shared" si="52"/>
        <v>26</v>
      </c>
      <c r="F512" s="19">
        <f t="shared" si="53"/>
        <v>14</v>
      </c>
      <c r="G512" s="19">
        <f t="shared" si="54"/>
        <v>81</v>
      </c>
      <c r="H512" s="19">
        <f t="shared" si="55"/>
        <v>113</v>
      </c>
      <c r="I512" s="9">
        <f t="shared" si="49"/>
        <v>-32</v>
      </c>
      <c r="J512" s="10">
        <f t="shared" si="50"/>
        <v>-5.3557810613273258</v>
      </c>
      <c r="K512" s="10">
        <f t="shared" si="51"/>
        <v>709.91440285192346</v>
      </c>
      <c r="M512" s="24" t="s">
        <v>42</v>
      </c>
      <c r="N512" s="22">
        <v>113</v>
      </c>
      <c r="O512" s="22" t="s">
        <v>52</v>
      </c>
      <c r="P512" s="22">
        <v>81</v>
      </c>
    </row>
    <row r="513" spans="5:16" x14ac:dyDescent="0.3">
      <c r="E513" s="19">
        <f t="shared" si="52"/>
        <v>29</v>
      </c>
      <c r="F513" s="19">
        <f t="shared" si="53"/>
        <v>6</v>
      </c>
      <c r="G513" s="19">
        <f t="shared" si="54"/>
        <v>100</v>
      </c>
      <c r="H513" s="19">
        <f t="shared" si="55"/>
        <v>94</v>
      </c>
      <c r="I513" s="9">
        <f t="shared" si="49"/>
        <v>6</v>
      </c>
      <c r="J513" s="10">
        <f t="shared" si="50"/>
        <v>3.7600683924571512</v>
      </c>
      <c r="K513" s="10">
        <f t="shared" si="51"/>
        <v>5.0172936064694911</v>
      </c>
      <c r="M513" s="24" t="s">
        <v>34</v>
      </c>
      <c r="N513" s="22">
        <v>94</v>
      </c>
      <c r="O513" s="22" t="s">
        <v>55</v>
      </c>
      <c r="P513" s="22">
        <v>100</v>
      </c>
    </row>
    <row r="514" spans="5:16" x14ac:dyDescent="0.3">
      <c r="E514" s="19">
        <f t="shared" si="52"/>
        <v>30</v>
      </c>
      <c r="F514" s="19">
        <f t="shared" si="53"/>
        <v>21</v>
      </c>
      <c r="G514" s="19">
        <f t="shared" si="54"/>
        <v>101</v>
      </c>
      <c r="H514" s="19">
        <f t="shared" si="55"/>
        <v>99</v>
      </c>
      <c r="I514" s="9">
        <f t="shared" si="49"/>
        <v>2</v>
      </c>
      <c r="J514" s="10">
        <f t="shared" si="50"/>
        <v>-8.708966373800811</v>
      </c>
      <c r="K514" s="10">
        <f t="shared" si="51"/>
        <v>114.68196079519649</v>
      </c>
      <c r="M514" s="24" t="s">
        <v>47</v>
      </c>
      <c r="N514" s="22">
        <v>99</v>
      </c>
      <c r="O514" s="22" t="s">
        <v>56</v>
      </c>
      <c r="P514" s="22">
        <v>101</v>
      </c>
    </row>
    <row r="515" spans="5:16" x14ac:dyDescent="0.3">
      <c r="E515" s="19">
        <f t="shared" si="52"/>
        <v>10</v>
      </c>
      <c r="F515" s="19">
        <f t="shared" si="53"/>
        <v>13</v>
      </c>
      <c r="G515" s="19">
        <f t="shared" si="54"/>
        <v>125</v>
      </c>
      <c r="H515" s="19">
        <f t="shared" si="55"/>
        <v>112</v>
      </c>
      <c r="I515" s="9">
        <f t="shared" si="49"/>
        <v>13</v>
      </c>
      <c r="J515" s="10">
        <f t="shared" si="50"/>
        <v>5.4319665193136277</v>
      </c>
      <c r="K515" s="10">
        <f t="shared" si="51"/>
        <v>57.275130764789886</v>
      </c>
      <c r="M515" s="24" t="s">
        <v>41</v>
      </c>
      <c r="N515" s="22">
        <v>112</v>
      </c>
      <c r="O515" s="22" t="s">
        <v>38</v>
      </c>
      <c r="P515" s="22">
        <v>125</v>
      </c>
    </row>
    <row r="516" spans="5:16" x14ac:dyDescent="0.3">
      <c r="E516" s="19">
        <f t="shared" si="52"/>
        <v>11</v>
      </c>
      <c r="F516" s="19">
        <f t="shared" si="53"/>
        <v>15</v>
      </c>
      <c r="G516" s="19">
        <f t="shared" si="54"/>
        <v>87</v>
      </c>
      <c r="H516" s="19">
        <f t="shared" si="55"/>
        <v>77</v>
      </c>
      <c r="I516" s="9">
        <f t="shared" si="49"/>
        <v>10</v>
      </c>
      <c r="J516" s="10">
        <f t="shared" si="50"/>
        <v>-0.50544307522110055</v>
      </c>
      <c r="K516" s="10">
        <f t="shared" si="51"/>
        <v>110.36433420671096</v>
      </c>
      <c r="M516" s="24" t="s">
        <v>43</v>
      </c>
      <c r="N516" s="22">
        <v>77</v>
      </c>
      <c r="O516" s="22" t="s">
        <v>39</v>
      </c>
      <c r="P516" s="22">
        <v>87</v>
      </c>
    </row>
    <row r="517" spans="5:16" x14ac:dyDescent="0.3">
      <c r="E517" s="19">
        <f t="shared" si="52"/>
        <v>16</v>
      </c>
      <c r="F517" s="19">
        <f t="shared" si="53"/>
        <v>24</v>
      </c>
      <c r="G517" s="19">
        <f t="shared" si="54"/>
        <v>108</v>
      </c>
      <c r="H517" s="19">
        <f t="shared" si="55"/>
        <v>99</v>
      </c>
      <c r="I517" s="9">
        <f t="shared" si="49"/>
        <v>9</v>
      </c>
      <c r="J517" s="10">
        <f t="shared" si="50"/>
        <v>7.1462302439667216</v>
      </c>
      <c r="K517" s="10">
        <f t="shared" si="51"/>
        <v>3.4364623083836805</v>
      </c>
      <c r="M517" s="24" t="s">
        <v>50</v>
      </c>
      <c r="N517" s="22">
        <v>99</v>
      </c>
      <c r="O517" s="22" t="s">
        <v>44</v>
      </c>
      <c r="P517" s="22">
        <v>108</v>
      </c>
    </row>
    <row r="518" spans="5:16" x14ac:dyDescent="0.3">
      <c r="E518" s="19">
        <f t="shared" si="52"/>
        <v>17</v>
      </c>
      <c r="F518" s="19">
        <f t="shared" si="53"/>
        <v>1</v>
      </c>
      <c r="G518" s="19">
        <f t="shared" si="54"/>
        <v>108</v>
      </c>
      <c r="H518" s="19">
        <f t="shared" si="55"/>
        <v>103</v>
      </c>
      <c r="I518" s="9">
        <f t="shared" ref="I518:I581" si="56">G518-H518</f>
        <v>5</v>
      </c>
      <c r="J518" s="10">
        <f t="shared" ref="J518:J581" si="57">VLOOKUP(E518,RatingTable,3)-VLOOKUP(F518,RatingTable,3)+Home_team_advantage</f>
        <v>1.4709949397957813</v>
      </c>
      <c r="K518" s="10">
        <f t="shared" ref="K518:K581" si="58">(I518-J518)^2</f>
        <v>12.453876714946981</v>
      </c>
      <c r="M518" s="24" t="s">
        <v>29</v>
      </c>
      <c r="N518" s="22">
        <v>103</v>
      </c>
      <c r="O518" s="22" t="s">
        <v>45</v>
      </c>
      <c r="P518" s="22">
        <v>108</v>
      </c>
    </row>
    <row r="519" spans="5:16" x14ac:dyDescent="0.3">
      <c r="E519" s="19">
        <f t="shared" ref="E519:E582" si="59">INDEX($A$5:$A$34,MATCH(O519,$B$5:$B$34,0),1)</f>
        <v>23</v>
      </c>
      <c r="F519" s="19">
        <f t="shared" ref="F519:F582" si="60">INDEX($A$5:$A$34,MATCH(M519,$B$5:$B$34,0),1)</f>
        <v>18</v>
      </c>
      <c r="G519" s="19">
        <f t="shared" ref="G519:G582" si="61">P519</f>
        <v>89</v>
      </c>
      <c r="H519" s="19">
        <f t="shared" ref="H519:H582" si="62">N519</f>
        <v>109</v>
      </c>
      <c r="I519" s="9">
        <f t="shared" si="56"/>
        <v>-20</v>
      </c>
      <c r="J519" s="10">
        <f t="shared" si="57"/>
        <v>-1.5396101194967771</v>
      </c>
      <c r="K519" s="10">
        <f t="shared" si="58"/>
        <v>340.78599454018575</v>
      </c>
      <c r="M519" s="24" t="s">
        <v>68</v>
      </c>
      <c r="N519" s="22">
        <v>109</v>
      </c>
      <c r="O519" s="22" t="s">
        <v>49</v>
      </c>
      <c r="P519" s="22">
        <v>89</v>
      </c>
    </row>
    <row r="520" spans="5:16" x14ac:dyDescent="0.3">
      <c r="E520" s="19">
        <f t="shared" si="59"/>
        <v>2</v>
      </c>
      <c r="F520" s="19">
        <f t="shared" si="60"/>
        <v>24</v>
      </c>
      <c r="G520" s="19">
        <f t="shared" si="61"/>
        <v>87</v>
      </c>
      <c r="H520" s="19">
        <f t="shared" si="62"/>
        <v>79</v>
      </c>
      <c r="I520" s="9">
        <f t="shared" si="56"/>
        <v>8</v>
      </c>
      <c r="J520" s="10">
        <f t="shared" si="57"/>
        <v>8.3920527761450305</v>
      </c>
      <c r="K520" s="10">
        <f t="shared" si="58"/>
        <v>0.15370537928302541</v>
      </c>
      <c r="M520" s="24" t="s">
        <v>50</v>
      </c>
      <c r="N520" s="22">
        <v>79</v>
      </c>
      <c r="O520" s="22" t="s">
        <v>30</v>
      </c>
      <c r="P520" s="22">
        <v>87</v>
      </c>
    </row>
    <row r="521" spans="5:16" x14ac:dyDescent="0.3">
      <c r="E521" s="19">
        <f t="shared" si="59"/>
        <v>3</v>
      </c>
      <c r="F521" s="19">
        <f t="shared" si="60"/>
        <v>29</v>
      </c>
      <c r="G521" s="19">
        <f t="shared" si="61"/>
        <v>102</v>
      </c>
      <c r="H521" s="19">
        <f t="shared" si="62"/>
        <v>112</v>
      </c>
      <c r="I521" s="9">
        <f t="shared" si="56"/>
        <v>-10</v>
      </c>
      <c r="J521" s="10">
        <f t="shared" si="57"/>
        <v>-6.3699809791004522</v>
      </c>
      <c r="K521" s="10">
        <f t="shared" si="58"/>
        <v>13.177038092092511</v>
      </c>
      <c r="M521" s="24" t="s">
        <v>55</v>
      </c>
      <c r="N521" s="22">
        <v>112</v>
      </c>
      <c r="O521" s="22" t="s">
        <v>31</v>
      </c>
      <c r="P521" s="22">
        <v>102</v>
      </c>
    </row>
    <row r="522" spans="5:16" x14ac:dyDescent="0.3">
      <c r="E522" s="19">
        <f t="shared" si="59"/>
        <v>4</v>
      </c>
      <c r="F522" s="19">
        <f t="shared" si="60"/>
        <v>16</v>
      </c>
      <c r="G522" s="19">
        <f t="shared" si="61"/>
        <v>96</v>
      </c>
      <c r="H522" s="19">
        <f t="shared" si="62"/>
        <v>104</v>
      </c>
      <c r="I522" s="9">
        <f t="shared" si="56"/>
        <v>-8</v>
      </c>
      <c r="J522" s="10">
        <f t="shared" si="57"/>
        <v>5.0335815923350342</v>
      </c>
      <c r="K522" s="10">
        <f t="shared" si="58"/>
        <v>169.87424912405464</v>
      </c>
      <c r="M522" s="24" t="s">
        <v>44</v>
      </c>
      <c r="N522" s="22">
        <v>104</v>
      </c>
      <c r="O522" s="22" t="s">
        <v>32</v>
      </c>
      <c r="P522" s="22">
        <v>96</v>
      </c>
    </row>
    <row r="523" spans="5:16" x14ac:dyDescent="0.3">
      <c r="E523" s="19">
        <f t="shared" si="59"/>
        <v>5</v>
      </c>
      <c r="F523" s="19">
        <f t="shared" si="60"/>
        <v>1</v>
      </c>
      <c r="G523" s="19">
        <f t="shared" si="61"/>
        <v>99</v>
      </c>
      <c r="H523" s="19">
        <f t="shared" si="62"/>
        <v>83</v>
      </c>
      <c r="I523" s="9">
        <f t="shared" si="56"/>
        <v>16</v>
      </c>
      <c r="J523" s="10">
        <f t="shared" si="57"/>
        <v>-1.5731539822680731</v>
      </c>
      <c r="K523" s="10">
        <f t="shared" si="58"/>
        <v>308.81574088450429</v>
      </c>
      <c r="M523" s="24" t="s">
        <v>29</v>
      </c>
      <c r="N523" s="22">
        <v>83</v>
      </c>
      <c r="O523" s="22" t="s">
        <v>33</v>
      </c>
      <c r="P523" s="22">
        <v>99</v>
      </c>
    </row>
    <row r="524" spans="5:16" x14ac:dyDescent="0.3">
      <c r="E524" s="19">
        <f t="shared" si="59"/>
        <v>7</v>
      </c>
      <c r="F524" s="19">
        <f t="shared" si="60"/>
        <v>22</v>
      </c>
      <c r="G524" s="19">
        <f t="shared" si="61"/>
        <v>108</v>
      </c>
      <c r="H524" s="19">
        <f t="shared" si="62"/>
        <v>105</v>
      </c>
      <c r="I524" s="9">
        <f t="shared" si="56"/>
        <v>3</v>
      </c>
      <c r="J524" s="10">
        <f t="shared" si="57"/>
        <v>15.71361529923629</v>
      </c>
      <c r="K524" s="10">
        <f t="shared" si="58"/>
        <v>161.63601397697505</v>
      </c>
      <c r="M524" s="24" t="s">
        <v>48</v>
      </c>
      <c r="N524" s="22">
        <v>105</v>
      </c>
      <c r="O524" s="22" t="s">
        <v>35</v>
      </c>
      <c r="P524" s="22">
        <v>108</v>
      </c>
    </row>
    <row r="525" spans="5:16" x14ac:dyDescent="0.3">
      <c r="E525" s="19">
        <f t="shared" si="59"/>
        <v>9</v>
      </c>
      <c r="F525" s="19">
        <f t="shared" si="60"/>
        <v>14</v>
      </c>
      <c r="G525" s="19">
        <f t="shared" si="61"/>
        <v>87</v>
      </c>
      <c r="H525" s="19">
        <f t="shared" si="62"/>
        <v>94</v>
      </c>
      <c r="I525" s="9">
        <f t="shared" si="56"/>
        <v>-7</v>
      </c>
      <c r="J525" s="10">
        <f t="shared" si="57"/>
        <v>0.21440622086449812</v>
      </c>
      <c r="K525" s="10">
        <f t="shared" si="58"/>
        <v>52.047657119648377</v>
      </c>
      <c r="M525" s="24" t="s">
        <v>42</v>
      </c>
      <c r="N525" s="22">
        <v>94</v>
      </c>
      <c r="O525" s="22" t="s">
        <v>37</v>
      </c>
      <c r="P525" s="22">
        <v>87</v>
      </c>
    </row>
    <row r="526" spans="5:16" x14ac:dyDescent="0.3">
      <c r="E526" s="19">
        <f t="shared" si="59"/>
        <v>12</v>
      </c>
      <c r="F526" s="19">
        <f t="shared" si="60"/>
        <v>6</v>
      </c>
      <c r="G526" s="19">
        <f t="shared" si="61"/>
        <v>99</v>
      </c>
      <c r="H526" s="19">
        <f t="shared" si="62"/>
        <v>93</v>
      </c>
      <c r="I526" s="9">
        <f t="shared" si="56"/>
        <v>6</v>
      </c>
      <c r="J526" s="10">
        <f t="shared" si="57"/>
        <v>9.8909758816396565</v>
      </c>
      <c r="K526" s="10">
        <f t="shared" si="58"/>
        <v>15.139693311501501</v>
      </c>
      <c r="M526" s="24" t="s">
        <v>34</v>
      </c>
      <c r="N526" s="22">
        <v>93</v>
      </c>
      <c r="O526" s="22" t="s">
        <v>40</v>
      </c>
      <c r="P526" s="22">
        <v>99</v>
      </c>
    </row>
    <row r="527" spans="5:16" x14ac:dyDescent="0.3">
      <c r="E527" s="19">
        <f t="shared" si="59"/>
        <v>19</v>
      </c>
      <c r="F527" s="19">
        <f t="shared" si="60"/>
        <v>10</v>
      </c>
      <c r="G527" s="19">
        <f t="shared" si="61"/>
        <v>88</v>
      </c>
      <c r="H527" s="19">
        <f t="shared" si="62"/>
        <v>79</v>
      </c>
      <c r="I527" s="9">
        <f t="shared" si="56"/>
        <v>9</v>
      </c>
      <c r="J527" s="10">
        <f t="shared" si="57"/>
        <v>-3.5832782775996379</v>
      </c>
      <c r="K527" s="10">
        <f t="shared" si="58"/>
        <v>158.33889221151091</v>
      </c>
      <c r="M527" s="24" t="s">
        <v>38</v>
      </c>
      <c r="N527" s="22">
        <v>79</v>
      </c>
      <c r="O527" s="22" t="s">
        <v>46</v>
      </c>
      <c r="P527" s="22">
        <v>88</v>
      </c>
    </row>
    <row r="528" spans="5:16" x14ac:dyDescent="0.3">
      <c r="E528" s="19">
        <f t="shared" si="59"/>
        <v>21</v>
      </c>
      <c r="F528" s="19">
        <f t="shared" si="60"/>
        <v>17</v>
      </c>
      <c r="G528" s="19">
        <f t="shared" si="61"/>
        <v>106</v>
      </c>
      <c r="H528" s="19">
        <f t="shared" si="62"/>
        <v>84</v>
      </c>
      <c r="I528" s="9">
        <f t="shared" si="56"/>
        <v>22</v>
      </c>
      <c r="J528" s="10">
        <f t="shared" si="57"/>
        <v>14.200390417983209</v>
      </c>
      <c r="K528" s="10">
        <f t="shared" si="58"/>
        <v>60.833909631888133</v>
      </c>
      <c r="M528" s="24" t="s">
        <v>45</v>
      </c>
      <c r="N528" s="22">
        <v>84</v>
      </c>
      <c r="O528" s="22" t="s">
        <v>47</v>
      </c>
      <c r="P528" s="22">
        <v>106</v>
      </c>
    </row>
    <row r="529" spans="5:16" x14ac:dyDescent="0.3">
      <c r="E529" s="19">
        <f t="shared" si="59"/>
        <v>27</v>
      </c>
      <c r="F529" s="19">
        <f t="shared" si="60"/>
        <v>13</v>
      </c>
      <c r="G529" s="19">
        <f t="shared" si="61"/>
        <v>108</v>
      </c>
      <c r="H529" s="19">
        <f t="shared" si="62"/>
        <v>105</v>
      </c>
      <c r="I529" s="9">
        <f t="shared" si="56"/>
        <v>3</v>
      </c>
      <c r="J529" s="10">
        <f t="shared" si="57"/>
        <v>8.4085609936244001</v>
      </c>
      <c r="K529" s="10">
        <f t="shared" si="58"/>
        <v>29.252532021755357</v>
      </c>
      <c r="M529" s="24" t="s">
        <v>41</v>
      </c>
      <c r="N529" s="22">
        <v>105</v>
      </c>
      <c r="O529" s="22" t="s">
        <v>53</v>
      </c>
      <c r="P529" s="22">
        <v>108</v>
      </c>
    </row>
    <row r="530" spans="5:16" x14ac:dyDescent="0.3">
      <c r="E530" s="19">
        <f t="shared" si="59"/>
        <v>28</v>
      </c>
      <c r="F530" s="19">
        <f t="shared" si="60"/>
        <v>23</v>
      </c>
      <c r="G530" s="19">
        <f t="shared" si="61"/>
        <v>90</v>
      </c>
      <c r="H530" s="19">
        <f t="shared" si="62"/>
        <v>72</v>
      </c>
      <c r="I530" s="9">
        <f t="shared" si="56"/>
        <v>18</v>
      </c>
      <c r="J530" s="10">
        <f t="shared" si="57"/>
        <v>4.777004674346367</v>
      </c>
      <c r="K530" s="10">
        <f t="shared" si="58"/>
        <v>174.84760538225783</v>
      </c>
      <c r="M530" s="24" t="s">
        <v>49</v>
      </c>
      <c r="N530" s="22">
        <v>72</v>
      </c>
      <c r="O530" s="22" t="s">
        <v>54</v>
      </c>
      <c r="P530" s="22">
        <v>90</v>
      </c>
    </row>
    <row r="531" spans="5:16" x14ac:dyDescent="0.3">
      <c r="E531" s="19">
        <f t="shared" si="59"/>
        <v>11</v>
      </c>
      <c r="F531" s="19">
        <f t="shared" si="60"/>
        <v>20</v>
      </c>
      <c r="G531" s="19">
        <f t="shared" si="61"/>
        <v>81</v>
      </c>
      <c r="H531" s="19">
        <f t="shared" si="62"/>
        <v>76</v>
      </c>
      <c r="I531" s="9">
        <f t="shared" si="56"/>
        <v>5</v>
      </c>
      <c r="J531" s="10">
        <f t="shared" si="57"/>
        <v>2.7929290344276239</v>
      </c>
      <c r="K531" s="10">
        <f t="shared" si="58"/>
        <v>4.8711622470725811</v>
      </c>
      <c r="M531" s="24" t="s">
        <v>67</v>
      </c>
      <c r="N531" s="22">
        <v>76</v>
      </c>
      <c r="O531" s="22" t="s">
        <v>39</v>
      </c>
      <c r="P531" s="22">
        <v>81</v>
      </c>
    </row>
    <row r="532" spans="5:16" x14ac:dyDescent="0.3">
      <c r="E532" s="19">
        <f t="shared" si="59"/>
        <v>25</v>
      </c>
      <c r="F532" s="19">
        <f t="shared" si="60"/>
        <v>15</v>
      </c>
      <c r="G532" s="19">
        <f t="shared" si="61"/>
        <v>92</v>
      </c>
      <c r="H532" s="19">
        <f t="shared" si="62"/>
        <v>90</v>
      </c>
      <c r="I532" s="9">
        <f t="shared" si="56"/>
        <v>2</v>
      </c>
      <c r="J532" s="10">
        <f t="shared" si="57"/>
        <v>-6.3317863578729057</v>
      </c>
      <c r="K532" s="10">
        <f t="shared" si="58"/>
        <v>69.418663913237054</v>
      </c>
      <c r="M532" s="24" t="s">
        <v>43</v>
      </c>
      <c r="N532" s="22">
        <v>90</v>
      </c>
      <c r="O532" s="22" t="s">
        <v>51</v>
      </c>
      <c r="P532" s="22">
        <v>92</v>
      </c>
    </row>
    <row r="533" spans="5:16" x14ac:dyDescent="0.3">
      <c r="E533" s="19">
        <f t="shared" si="59"/>
        <v>26</v>
      </c>
      <c r="F533" s="19">
        <f t="shared" si="60"/>
        <v>6</v>
      </c>
      <c r="G533" s="19">
        <f t="shared" si="61"/>
        <v>112</v>
      </c>
      <c r="H533" s="19">
        <f t="shared" si="62"/>
        <v>117</v>
      </c>
      <c r="I533" s="9">
        <f t="shared" si="56"/>
        <v>-5</v>
      </c>
      <c r="J533" s="10">
        <f t="shared" si="57"/>
        <v>-0.7942120535629642</v>
      </c>
      <c r="K533" s="10">
        <f t="shared" si="58"/>
        <v>17.688652250395062</v>
      </c>
      <c r="M533" s="24" t="s">
        <v>34</v>
      </c>
      <c r="N533" s="22">
        <v>117</v>
      </c>
      <c r="O533" s="22" t="s">
        <v>52</v>
      </c>
      <c r="P533" s="22">
        <v>112</v>
      </c>
    </row>
    <row r="534" spans="5:16" x14ac:dyDescent="0.3">
      <c r="E534" s="19">
        <f t="shared" si="59"/>
        <v>1</v>
      </c>
      <c r="F534" s="19">
        <f t="shared" si="60"/>
        <v>29</v>
      </c>
      <c r="G534" s="19">
        <f t="shared" si="61"/>
        <v>103</v>
      </c>
      <c r="H534" s="19">
        <f t="shared" si="62"/>
        <v>95</v>
      </c>
      <c r="I534" s="9">
        <f t="shared" si="56"/>
        <v>8</v>
      </c>
      <c r="J534" s="10">
        <f t="shared" si="57"/>
        <v>2.8470128127046279</v>
      </c>
      <c r="K534" s="10">
        <f t="shared" si="58"/>
        <v>26.553276952430267</v>
      </c>
      <c r="M534" s="24" t="s">
        <v>55</v>
      </c>
      <c r="N534" s="22">
        <v>95</v>
      </c>
      <c r="O534" s="22" t="s">
        <v>29</v>
      </c>
      <c r="P534" s="22">
        <v>103</v>
      </c>
    </row>
    <row r="535" spans="5:16" x14ac:dyDescent="0.3">
      <c r="E535" s="19">
        <f t="shared" si="59"/>
        <v>2</v>
      </c>
      <c r="F535" s="19">
        <f t="shared" si="60"/>
        <v>10</v>
      </c>
      <c r="G535" s="19">
        <f t="shared" si="61"/>
        <v>103</v>
      </c>
      <c r="H535" s="19">
        <f t="shared" si="62"/>
        <v>91</v>
      </c>
      <c r="I535" s="9">
        <f t="shared" si="56"/>
        <v>12</v>
      </c>
      <c r="J535" s="10">
        <f t="shared" si="57"/>
        <v>-1.048657526290333</v>
      </c>
      <c r="K535" s="10">
        <f t="shared" si="58"/>
        <v>170.26746323841334</v>
      </c>
      <c r="M535" s="24" t="s">
        <v>38</v>
      </c>
      <c r="N535" s="22">
        <v>91</v>
      </c>
      <c r="O535" s="22" t="s">
        <v>30</v>
      </c>
      <c r="P535" s="22">
        <v>103</v>
      </c>
    </row>
    <row r="536" spans="5:16" x14ac:dyDescent="0.3">
      <c r="E536" s="19">
        <f t="shared" si="59"/>
        <v>18</v>
      </c>
      <c r="F536" s="19">
        <f t="shared" si="60"/>
        <v>24</v>
      </c>
      <c r="G536" s="19">
        <f t="shared" si="61"/>
        <v>99</v>
      </c>
      <c r="H536" s="19">
        <f t="shared" si="62"/>
        <v>79</v>
      </c>
      <c r="I536" s="9">
        <f t="shared" si="56"/>
        <v>20</v>
      </c>
      <c r="J536" s="10">
        <f t="shared" si="57"/>
        <v>10.224187032165867</v>
      </c>
      <c r="K536" s="10">
        <f t="shared" si="58"/>
        <v>95.566519182074003</v>
      </c>
      <c r="M536" s="24" t="s">
        <v>50</v>
      </c>
      <c r="N536" s="22">
        <v>79</v>
      </c>
      <c r="O536" s="22" t="s">
        <v>68</v>
      </c>
      <c r="P536" s="22">
        <v>99</v>
      </c>
    </row>
    <row r="537" spans="5:16" x14ac:dyDescent="0.3">
      <c r="E537" s="19">
        <f t="shared" si="59"/>
        <v>7</v>
      </c>
      <c r="F537" s="19">
        <f t="shared" si="60"/>
        <v>5</v>
      </c>
      <c r="G537" s="19">
        <f t="shared" si="61"/>
        <v>98</v>
      </c>
      <c r="H537" s="19">
        <f t="shared" si="62"/>
        <v>91</v>
      </c>
      <c r="I537" s="9">
        <f t="shared" si="56"/>
        <v>7</v>
      </c>
      <c r="J537" s="10">
        <f t="shared" si="57"/>
        <v>13.463867233973369</v>
      </c>
      <c r="K537" s="10">
        <f t="shared" si="58"/>
        <v>41.781579618434534</v>
      </c>
      <c r="M537" s="24" t="s">
        <v>33</v>
      </c>
      <c r="N537" s="22">
        <v>91</v>
      </c>
      <c r="O537" s="22" t="s">
        <v>35</v>
      </c>
      <c r="P537" s="22">
        <v>98</v>
      </c>
    </row>
    <row r="538" spans="5:16" x14ac:dyDescent="0.3">
      <c r="E538" s="19">
        <f t="shared" si="59"/>
        <v>9</v>
      </c>
      <c r="F538" s="19">
        <f t="shared" si="60"/>
        <v>25</v>
      </c>
      <c r="G538" s="19">
        <f t="shared" si="61"/>
        <v>103</v>
      </c>
      <c r="H538" s="19">
        <f t="shared" si="62"/>
        <v>97</v>
      </c>
      <c r="I538" s="9">
        <f t="shared" si="56"/>
        <v>6</v>
      </c>
      <c r="J538" s="10">
        <f t="shared" si="57"/>
        <v>7.0632634447182117</v>
      </c>
      <c r="K538" s="10">
        <f t="shared" si="58"/>
        <v>1.1305291528740375</v>
      </c>
      <c r="M538" s="24" t="s">
        <v>51</v>
      </c>
      <c r="N538" s="22">
        <v>97</v>
      </c>
      <c r="O538" s="22" t="s">
        <v>37</v>
      </c>
      <c r="P538" s="22">
        <v>103</v>
      </c>
    </row>
    <row r="539" spans="5:16" x14ac:dyDescent="0.3">
      <c r="E539" s="19">
        <f t="shared" si="59"/>
        <v>13</v>
      </c>
      <c r="F539" s="19">
        <f t="shared" si="60"/>
        <v>21</v>
      </c>
      <c r="G539" s="19">
        <f t="shared" si="61"/>
        <v>101</v>
      </c>
      <c r="H539" s="19">
        <f t="shared" si="62"/>
        <v>116</v>
      </c>
      <c r="I539" s="9">
        <f t="shared" si="56"/>
        <v>-15</v>
      </c>
      <c r="J539" s="10">
        <f t="shared" si="57"/>
        <v>-4.4429085105924084</v>
      </c>
      <c r="K539" s="10">
        <f t="shared" si="58"/>
        <v>111.45218071572221</v>
      </c>
      <c r="M539" s="24" t="s">
        <v>47</v>
      </c>
      <c r="N539" s="22">
        <v>116</v>
      </c>
      <c r="O539" s="22" t="s">
        <v>41</v>
      </c>
      <c r="P539" s="22">
        <v>101</v>
      </c>
    </row>
    <row r="540" spans="5:16" x14ac:dyDescent="0.3">
      <c r="E540" s="19">
        <f t="shared" si="59"/>
        <v>14</v>
      </c>
      <c r="F540" s="19">
        <f t="shared" si="60"/>
        <v>27</v>
      </c>
      <c r="G540" s="19">
        <f t="shared" si="61"/>
        <v>101</v>
      </c>
      <c r="H540" s="19">
        <f t="shared" si="62"/>
        <v>98</v>
      </c>
      <c r="I540" s="9">
        <f t="shared" si="56"/>
        <v>3</v>
      </c>
      <c r="J540" s="10">
        <f t="shared" si="57"/>
        <v>0.87874348610810094</v>
      </c>
      <c r="K540" s="10">
        <f t="shared" si="58"/>
        <v>4.4997291977288123</v>
      </c>
      <c r="M540" s="24" t="s">
        <v>53</v>
      </c>
      <c r="N540" s="22">
        <v>98</v>
      </c>
      <c r="O540" s="22" t="s">
        <v>42</v>
      </c>
      <c r="P540" s="22">
        <v>101</v>
      </c>
    </row>
    <row r="541" spans="5:16" x14ac:dyDescent="0.3">
      <c r="E541" s="19">
        <f t="shared" si="59"/>
        <v>16</v>
      </c>
      <c r="F541" s="19">
        <f t="shared" si="60"/>
        <v>8</v>
      </c>
      <c r="G541" s="19">
        <f t="shared" si="61"/>
        <v>87</v>
      </c>
      <c r="H541" s="19">
        <f t="shared" si="62"/>
        <v>103</v>
      </c>
      <c r="I541" s="9">
        <f t="shared" si="56"/>
        <v>-16</v>
      </c>
      <c r="J541" s="10">
        <f t="shared" si="57"/>
        <v>5.7229659927450829</v>
      </c>
      <c r="K541" s="10">
        <f t="shared" si="58"/>
        <v>471.88725152195929</v>
      </c>
      <c r="M541" s="24" t="s">
        <v>36</v>
      </c>
      <c r="N541" s="22">
        <v>103</v>
      </c>
      <c r="O541" s="22" t="s">
        <v>44</v>
      </c>
      <c r="P541" s="22">
        <v>87</v>
      </c>
    </row>
    <row r="542" spans="5:16" x14ac:dyDescent="0.3">
      <c r="E542" s="19">
        <f t="shared" si="59"/>
        <v>19</v>
      </c>
      <c r="F542" s="19">
        <f t="shared" si="60"/>
        <v>17</v>
      </c>
      <c r="G542" s="19">
        <f t="shared" si="61"/>
        <v>104</v>
      </c>
      <c r="H542" s="19">
        <f t="shared" si="62"/>
        <v>92</v>
      </c>
      <c r="I542" s="9">
        <f t="shared" si="56"/>
        <v>12</v>
      </c>
      <c r="J542" s="10">
        <f t="shared" si="57"/>
        <v>1.937044352969147</v>
      </c>
      <c r="K542" s="10">
        <f t="shared" si="58"/>
        <v>101.26307635411013</v>
      </c>
      <c r="M542" s="24" t="s">
        <v>45</v>
      </c>
      <c r="N542" s="22">
        <v>92</v>
      </c>
      <c r="O542" s="22" t="s">
        <v>46</v>
      </c>
      <c r="P542" s="22">
        <v>104</v>
      </c>
    </row>
    <row r="543" spans="5:16" x14ac:dyDescent="0.3">
      <c r="E543" s="19">
        <f t="shared" si="59"/>
        <v>20</v>
      </c>
      <c r="F543" s="19">
        <f t="shared" si="60"/>
        <v>4</v>
      </c>
      <c r="G543" s="19">
        <f t="shared" si="61"/>
        <v>101</v>
      </c>
      <c r="H543" s="19">
        <f t="shared" si="62"/>
        <v>108</v>
      </c>
      <c r="I543" s="9">
        <f t="shared" si="56"/>
        <v>-7</v>
      </c>
      <c r="J543" s="10">
        <f t="shared" si="57"/>
        <v>6.9699192470585931</v>
      </c>
      <c r="K543" s="10">
        <f t="shared" si="58"/>
        <v>195.15864376933814</v>
      </c>
      <c r="M543" s="24" t="s">
        <v>32</v>
      </c>
      <c r="N543" s="22">
        <v>108</v>
      </c>
      <c r="O543" s="22" t="s">
        <v>67</v>
      </c>
      <c r="P543" s="22">
        <v>101</v>
      </c>
    </row>
    <row r="544" spans="5:16" x14ac:dyDescent="0.3">
      <c r="E544" s="19">
        <f t="shared" si="59"/>
        <v>28</v>
      </c>
      <c r="F544" s="19">
        <f t="shared" si="60"/>
        <v>3</v>
      </c>
      <c r="G544" s="19">
        <f t="shared" si="61"/>
        <v>99</v>
      </c>
      <c r="H544" s="19">
        <f t="shared" si="62"/>
        <v>78</v>
      </c>
      <c r="I544" s="9">
        <f t="shared" si="56"/>
        <v>21</v>
      </c>
      <c r="J544" s="10">
        <f t="shared" si="57"/>
        <v>10.560056850614098</v>
      </c>
      <c r="K544" s="10">
        <f t="shared" si="58"/>
        <v>108.99241296240963</v>
      </c>
      <c r="M544" s="24" t="s">
        <v>31</v>
      </c>
      <c r="N544" s="22">
        <v>78</v>
      </c>
      <c r="O544" s="22" t="s">
        <v>54</v>
      </c>
      <c r="P544" s="22">
        <v>99</v>
      </c>
    </row>
    <row r="545" spans="5:16" x14ac:dyDescent="0.3">
      <c r="E545" s="19">
        <f t="shared" si="59"/>
        <v>4</v>
      </c>
      <c r="F545" s="19">
        <f t="shared" si="60"/>
        <v>24</v>
      </c>
      <c r="G545" s="19">
        <f t="shared" si="61"/>
        <v>81</v>
      </c>
      <c r="H545" s="19">
        <f t="shared" si="62"/>
        <v>97</v>
      </c>
      <c r="I545" s="9">
        <f t="shared" si="56"/>
        <v>-16</v>
      </c>
      <c r="J545" s="10">
        <f t="shared" si="57"/>
        <v>8.9567699042565412</v>
      </c>
      <c r="K545" s="10">
        <f t="shared" si="58"/>
        <v>622.84036405400491</v>
      </c>
      <c r="M545" s="24" t="s">
        <v>50</v>
      </c>
      <c r="N545" s="22">
        <v>97</v>
      </c>
      <c r="O545" s="22" t="s">
        <v>32</v>
      </c>
      <c r="P545" s="22">
        <v>81</v>
      </c>
    </row>
    <row r="546" spans="5:16" x14ac:dyDescent="0.3">
      <c r="E546" s="19">
        <f t="shared" si="59"/>
        <v>6</v>
      </c>
      <c r="F546" s="19">
        <f t="shared" si="60"/>
        <v>14</v>
      </c>
      <c r="G546" s="19">
        <f t="shared" si="61"/>
        <v>104</v>
      </c>
      <c r="H546" s="19">
        <f t="shared" si="62"/>
        <v>83</v>
      </c>
      <c r="I546" s="9">
        <f t="shared" si="56"/>
        <v>21</v>
      </c>
      <c r="J546" s="10">
        <f t="shared" si="57"/>
        <v>-1.3385270757191479</v>
      </c>
      <c r="K546" s="10">
        <f t="shared" si="58"/>
        <v>499.00979191263752</v>
      </c>
      <c r="M546" s="24" t="s">
        <v>42</v>
      </c>
      <c r="N546" s="22">
        <v>83</v>
      </c>
      <c r="O546" s="22" t="s">
        <v>34</v>
      </c>
      <c r="P546" s="22">
        <v>104</v>
      </c>
    </row>
    <row r="547" spans="5:16" x14ac:dyDescent="0.3">
      <c r="E547" s="19">
        <f t="shared" si="59"/>
        <v>8</v>
      </c>
      <c r="F547" s="19">
        <f t="shared" si="60"/>
        <v>29</v>
      </c>
      <c r="G547" s="19">
        <f t="shared" si="61"/>
        <v>87</v>
      </c>
      <c r="H547" s="19">
        <f t="shared" si="62"/>
        <v>90</v>
      </c>
      <c r="I547" s="9">
        <f t="shared" si="56"/>
        <v>-3</v>
      </c>
      <c r="J547" s="10">
        <f t="shared" si="57"/>
        <v>-1.4021576001897444</v>
      </c>
      <c r="K547" s="10">
        <f t="shared" si="58"/>
        <v>2.5531003346313965</v>
      </c>
      <c r="M547" s="24" t="s">
        <v>55</v>
      </c>
      <c r="N547" s="22">
        <v>90</v>
      </c>
      <c r="O547" s="22" t="s">
        <v>36</v>
      </c>
      <c r="P547" s="22">
        <v>87</v>
      </c>
    </row>
    <row r="548" spans="5:16" x14ac:dyDescent="0.3">
      <c r="E548" s="19">
        <f t="shared" si="59"/>
        <v>11</v>
      </c>
      <c r="F548" s="19">
        <f t="shared" si="60"/>
        <v>3</v>
      </c>
      <c r="G548" s="19">
        <f t="shared" si="61"/>
        <v>96</v>
      </c>
      <c r="H548" s="19">
        <f t="shared" si="62"/>
        <v>88</v>
      </c>
      <c r="I548" s="9">
        <f t="shared" si="56"/>
        <v>8</v>
      </c>
      <c r="J548" s="10">
        <f t="shared" si="57"/>
        <v>15.818093449341399</v>
      </c>
      <c r="K548" s="10">
        <f t="shared" si="58"/>
        <v>61.122585182634893</v>
      </c>
      <c r="M548" s="24" t="s">
        <v>31</v>
      </c>
      <c r="N548" s="22">
        <v>88</v>
      </c>
      <c r="O548" s="22" t="s">
        <v>39</v>
      </c>
      <c r="P548" s="22">
        <v>96</v>
      </c>
    </row>
    <row r="549" spans="5:16" x14ac:dyDescent="0.3">
      <c r="E549" s="19">
        <f t="shared" si="59"/>
        <v>12</v>
      </c>
      <c r="F549" s="19">
        <f t="shared" si="60"/>
        <v>22</v>
      </c>
      <c r="G549" s="19">
        <f t="shared" si="61"/>
        <v>101</v>
      </c>
      <c r="H549" s="19">
        <f t="shared" si="62"/>
        <v>104</v>
      </c>
      <c r="I549" s="9">
        <f t="shared" si="56"/>
        <v>-3</v>
      </c>
      <c r="J549" s="10">
        <f t="shared" si="57"/>
        <v>16.775922520144512</v>
      </c>
      <c r="K549" s="10">
        <f t="shared" si="58"/>
        <v>391.08711152275885</v>
      </c>
      <c r="M549" s="24" t="s">
        <v>48</v>
      </c>
      <c r="N549" s="22">
        <v>104</v>
      </c>
      <c r="O549" s="22" t="s">
        <v>40</v>
      </c>
      <c r="P549" s="22">
        <v>101</v>
      </c>
    </row>
    <row r="550" spans="5:16" x14ac:dyDescent="0.3">
      <c r="E550" s="19">
        <f t="shared" si="59"/>
        <v>23</v>
      </c>
      <c r="F550" s="19">
        <f t="shared" si="60"/>
        <v>10</v>
      </c>
      <c r="G550" s="19">
        <f t="shared" si="61"/>
        <v>107</v>
      </c>
      <c r="H550" s="19">
        <f t="shared" si="62"/>
        <v>100</v>
      </c>
      <c r="I550" s="9">
        <f t="shared" si="56"/>
        <v>7</v>
      </c>
      <c r="J550" s="10">
        <f t="shared" si="57"/>
        <v>-3.9791753218114878</v>
      </c>
      <c r="K550" s="10">
        <f t="shared" si="58"/>
        <v>120.54229074707438</v>
      </c>
      <c r="M550" s="24" t="s">
        <v>38</v>
      </c>
      <c r="N550" s="22">
        <v>100</v>
      </c>
      <c r="O550" s="22" t="s">
        <v>49</v>
      </c>
      <c r="P550" s="22">
        <v>107</v>
      </c>
    </row>
    <row r="551" spans="5:16" x14ac:dyDescent="0.3">
      <c r="E551" s="19">
        <f t="shared" si="59"/>
        <v>26</v>
      </c>
      <c r="F551" s="19">
        <f t="shared" si="60"/>
        <v>15</v>
      </c>
      <c r="G551" s="19">
        <f t="shared" si="61"/>
        <v>99</v>
      </c>
      <c r="H551" s="19">
        <f t="shared" si="62"/>
        <v>128</v>
      </c>
      <c r="I551" s="9">
        <f t="shared" si="56"/>
        <v>-29</v>
      </c>
      <c r="J551" s="10">
        <f t="shared" si="57"/>
        <v>-8.061752127391733</v>
      </c>
      <c r="K551" s="10">
        <f t="shared" si="58"/>
        <v>438.41022397478457</v>
      </c>
      <c r="M551" s="24" t="s">
        <v>43</v>
      </c>
      <c r="N551" s="22">
        <v>128</v>
      </c>
      <c r="O551" s="22" t="s">
        <v>52</v>
      </c>
      <c r="P551" s="22">
        <v>99</v>
      </c>
    </row>
    <row r="552" spans="5:16" x14ac:dyDescent="0.3">
      <c r="E552" s="19">
        <f t="shared" si="59"/>
        <v>30</v>
      </c>
      <c r="F552" s="19">
        <f t="shared" si="60"/>
        <v>1</v>
      </c>
      <c r="G552" s="19">
        <f t="shared" si="61"/>
        <v>93</v>
      </c>
      <c r="H552" s="19">
        <f t="shared" si="62"/>
        <v>83</v>
      </c>
      <c r="I552" s="9">
        <f t="shared" si="56"/>
        <v>10</v>
      </c>
      <c r="J552" s="10">
        <f t="shared" si="57"/>
        <v>0.5163351198877506</v>
      </c>
      <c r="K552" s="10">
        <f t="shared" si="58"/>
        <v>89.939899558274476</v>
      </c>
      <c r="M552" s="24" t="s">
        <v>29</v>
      </c>
      <c r="N552" s="22">
        <v>83</v>
      </c>
      <c r="O552" s="22" t="s">
        <v>56</v>
      </c>
      <c r="P552" s="22">
        <v>93</v>
      </c>
    </row>
    <row r="553" spans="5:16" x14ac:dyDescent="0.3">
      <c r="E553" s="19">
        <f t="shared" si="59"/>
        <v>18</v>
      </c>
      <c r="F553" s="19">
        <f t="shared" si="60"/>
        <v>11</v>
      </c>
      <c r="G553" s="19">
        <f t="shared" si="61"/>
        <v>97</v>
      </c>
      <c r="H553" s="19">
        <f t="shared" si="62"/>
        <v>86</v>
      </c>
      <c r="I553" s="9">
        <f t="shared" si="56"/>
        <v>11</v>
      </c>
      <c r="J553" s="10">
        <f t="shared" si="57"/>
        <v>1.1736946425587518</v>
      </c>
      <c r="K553" s="10">
        <f t="shared" si="58"/>
        <v>96.556276977678564</v>
      </c>
      <c r="M553" s="24" t="s">
        <v>39</v>
      </c>
      <c r="N553" s="22">
        <v>86</v>
      </c>
      <c r="O553" s="22" t="s">
        <v>68</v>
      </c>
      <c r="P553" s="22">
        <v>97</v>
      </c>
    </row>
    <row r="554" spans="5:16" x14ac:dyDescent="0.3">
      <c r="E554" s="19">
        <f t="shared" si="59"/>
        <v>7</v>
      </c>
      <c r="F554" s="19">
        <f t="shared" si="60"/>
        <v>9</v>
      </c>
      <c r="G554" s="19">
        <f t="shared" si="61"/>
        <v>116</v>
      </c>
      <c r="H554" s="19">
        <f t="shared" si="62"/>
        <v>105</v>
      </c>
      <c r="I554" s="9">
        <f t="shared" si="56"/>
        <v>11</v>
      </c>
      <c r="J554" s="10">
        <f t="shared" si="57"/>
        <v>7.2757353641477867</v>
      </c>
      <c r="K554" s="10">
        <f t="shared" si="58"/>
        <v>13.87014707785942</v>
      </c>
      <c r="M554" s="24" t="s">
        <v>37</v>
      </c>
      <c r="N554" s="22">
        <v>105</v>
      </c>
      <c r="O554" s="22" t="s">
        <v>35</v>
      </c>
      <c r="P554" s="22">
        <v>116</v>
      </c>
    </row>
    <row r="555" spans="5:16" x14ac:dyDescent="0.3">
      <c r="E555" s="19">
        <f t="shared" si="59"/>
        <v>13</v>
      </c>
      <c r="F555" s="19">
        <f t="shared" si="60"/>
        <v>5</v>
      </c>
      <c r="G555" s="19">
        <f t="shared" si="61"/>
        <v>113</v>
      </c>
      <c r="H555" s="19">
        <f t="shared" si="62"/>
        <v>93</v>
      </c>
      <c r="I555" s="9">
        <f t="shared" si="56"/>
        <v>20</v>
      </c>
      <c r="J555" s="10">
        <f t="shared" si="57"/>
        <v>9.5785888974094409</v>
      </c>
      <c r="K555" s="10">
        <f t="shared" si="58"/>
        <v>108.60580936919777</v>
      </c>
      <c r="M555" s="24" t="s">
        <v>33</v>
      </c>
      <c r="N555" s="22">
        <v>93</v>
      </c>
      <c r="O555" s="22" t="s">
        <v>41</v>
      </c>
      <c r="P555" s="22">
        <v>113</v>
      </c>
    </row>
    <row r="556" spans="5:16" x14ac:dyDescent="0.3">
      <c r="E556" s="19">
        <f t="shared" si="59"/>
        <v>20</v>
      </c>
      <c r="F556" s="19">
        <f t="shared" si="60"/>
        <v>19</v>
      </c>
      <c r="G556" s="19">
        <f t="shared" si="61"/>
        <v>100</v>
      </c>
      <c r="H556" s="19">
        <f t="shared" si="62"/>
        <v>87</v>
      </c>
      <c r="I556" s="9">
        <f t="shared" si="56"/>
        <v>13</v>
      </c>
      <c r="J556" s="10">
        <f t="shared" si="57"/>
        <v>10.069257126479409</v>
      </c>
      <c r="K556" s="10">
        <f t="shared" si="58"/>
        <v>8.5892537906917337</v>
      </c>
      <c r="M556" s="24" t="s">
        <v>46</v>
      </c>
      <c r="N556" s="22">
        <v>87</v>
      </c>
      <c r="O556" s="22" t="s">
        <v>67</v>
      </c>
      <c r="P556" s="22">
        <v>100</v>
      </c>
    </row>
    <row r="557" spans="5:16" x14ac:dyDescent="0.3">
      <c r="E557" s="19">
        <f t="shared" si="59"/>
        <v>25</v>
      </c>
      <c r="F557" s="19">
        <f t="shared" si="60"/>
        <v>21</v>
      </c>
      <c r="G557" s="19">
        <f t="shared" si="61"/>
        <v>83</v>
      </c>
      <c r="H557" s="19">
        <f t="shared" si="62"/>
        <v>87</v>
      </c>
      <c r="I557" s="9">
        <f t="shared" si="56"/>
        <v>-4</v>
      </c>
      <c r="J557" s="10">
        <f t="shared" si="57"/>
        <v>-8.4505451188040492</v>
      </c>
      <c r="K557" s="10">
        <f t="shared" si="58"/>
        <v>19.80735185451055</v>
      </c>
      <c r="M557" s="24" t="s">
        <v>47</v>
      </c>
      <c r="N557" s="22">
        <v>87</v>
      </c>
      <c r="O557" s="22" t="s">
        <v>51</v>
      </c>
      <c r="P557" s="22">
        <v>83</v>
      </c>
    </row>
    <row r="558" spans="5:16" x14ac:dyDescent="0.3">
      <c r="E558" s="19">
        <f t="shared" si="59"/>
        <v>27</v>
      </c>
      <c r="F558" s="19">
        <f t="shared" si="60"/>
        <v>17</v>
      </c>
      <c r="G558" s="19">
        <f t="shared" si="61"/>
        <v>106</v>
      </c>
      <c r="H558" s="19">
        <f t="shared" si="62"/>
        <v>88</v>
      </c>
      <c r="I558" s="9">
        <f t="shared" si="56"/>
        <v>18</v>
      </c>
      <c r="J558" s="10">
        <f t="shared" si="57"/>
        <v>11.719959036924772</v>
      </c>
      <c r="K558" s="10">
        <f t="shared" si="58"/>
        <v>39.438914497902836</v>
      </c>
      <c r="M558" s="24" t="s">
        <v>45</v>
      </c>
      <c r="N558" s="22">
        <v>88</v>
      </c>
      <c r="O558" s="22" t="s">
        <v>53</v>
      </c>
      <c r="P558" s="22">
        <v>106</v>
      </c>
    </row>
    <row r="559" spans="5:16" x14ac:dyDescent="0.3">
      <c r="E559" s="19">
        <f t="shared" si="59"/>
        <v>28</v>
      </c>
      <c r="F559" s="19">
        <f t="shared" si="60"/>
        <v>16</v>
      </c>
      <c r="G559" s="19">
        <f t="shared" si="61"/>
        <v>96</v>
      </c>
      <c r="H559" s="19">
        <f t="shared" si="62"/>
        <v>107</v>
      </c>
      <c r="I559" s="9">
        <f t="shared" si="56"/>
        <v>-11</v>
      </c>
      <c r="J559" s="10">
        <f t="shared" si="57"/>
        <v>3.0923094110035207</v>
      </c>
      <c r="K559" s="10">
        <f t="shared" si="58"/>
        <v>198.59318453545842</v>
      </c>
      <c r="M559" s="24" t="s">
        <v>44</v>
      </c>
      <c r="N559" s="22">
        <v>107</v>
      </c>
      <c r="O559" s="22" t="s">
        <v>54</v>
      </c>
      <c r="P559" s="22">
        <v>96</v>
      </c>
    </row>
    <row r="560" spans="5:16" x14ac:dyDescent="0.3">
      <c r="E560" s="19">
        <f t="shared" si="59"/>
        <v>2</v>
      </c>
      <c r="F560" s="19">
        <f t="shared" si="60"/>
        <v>3</v>
      </c>
      <c r="G560" s="19">
        <f t="shared" si="61"/>
        <v>100</v>
      </c>
      <c r="H560" s="19">
        <f t="shared" si="62"/>
        <v>89</v>
      </c>
      <c r="I560" s="9">
        <f t="shared" si="56"/>
        <v>11</v>
      </c>
      <c r="J560" s="10">
        <f t="shared" si="57"/>
        <v>11.9366119038341</v>
      </c>
      <c r="K560" s="10">
        <f t="shared" si="58"/>
        <v>0.87724185840373758</v>
      </c>
      <c r="M560" s="24" t="s">
        <v>31</v>
      </c>
      <c r="N560" s="22">
        <v>89</v>
      </c>
      <c r="O560" s="22" t="s">
        <v>30</v>
      </c>
      <c r="P560" s="22">
        <v>100</v>
      </c>
    </row>
    <row r="561" spans="5:16" x14ac:dyDescent="0.3">
      <c r="E561" s="19">
        <f t="shared" si="59"/>
        <v>4</v>
      </c>
      <c r="F561" s="19">
        <f t="shared" si="60"/>
        <v>1</v>
      </c>
      <c r="G561" s="19">
        <f t="shared" si="61"/>
        <v>97</v>
      </c>
      <c r="H561" s="19">
        <f t="shared" si="62"/>
        <v>58</v>
      </c>
      <c r="I561" s="9">
        <f t="shared" si="56"/>
        <v>39</v>
      </c>
      <c r="J561" s="10">
        <f t="shared" si="57"/>
        <v>3.2843352401405297</v>
      </c>
      <c r="K561" s="10">
        <f t="shared" si="58"/>
        <v>1275.6087092386676</v>
      </c>
      <c r="M561" s="24" t="s">
        <v>29</v>
      </c>
      <c r="N561" s="22">
        <v>58</v>
      </c>
      <c r="O561" s="22" t="s">
        <v>32</v>
      </c>
      <c r="P561" s="22">
        <v>97</v>
      </c>
    </row>
    <row r="562" spans="5:16" x14ac:dyDescent="0.3">
      <c r="E562" s="19">
        <f t="shared" si="59"/>
        <v>6</v>
      </c>
      <c r="F562" s="19">
        <f t="shared" si="60"/>
        <v>17</v>
      </c>
      <c r="G562" s="19">
        <f t="shared" si="61"/>
        <v>113</v>
      </c>
      <c r="H562" s="19">
        <f t="shared" si="62"/>
        <v>98</v>
      </c>
      <c r="I562" s="9">
        <f t="shared" si="56"/>
        <v>15</v>
      </c>
      <c r="J562" s="10">
        <f t="shared" si="57"/>
        <v>4.8140915832232967</v>
      </c>
      <c r="K562" s="10">
        <f t="shared" si="58"/>
        <v>103.75273027496249</v>
      </c>
      <c r="M562" s="24" t="s">
        <v>45</v>
      </c>
      <c r="N562" s="22">
        <v>98</v>
      </c>
      <c r="O562" s="22" t="s">
        <v>34</v>
      </c>
      <c r="P562" s="22">
        <v>113</v>
      </c>
    </row>
    <row r="563" spans="5:16" x14ac:dyDescent="0.3">
      <c r="E563" s="19">
        <f t="shared" si="59"/>
        <v>14</v>
      </c>
      <c r="F563" s="19">
        <f t="shared" si="60"/>
        <v>12</v>
      </c>
      <c r="G563" s="19">
        <f t="shared" si="61"/>
        <v>73</v>
      </c>
      <c r="H563" s="19">
        <f t="shared" si="62"/>
        <v>99</v>
      </c>
      <c r="I563" s="9">
        <f t="shared" si="56"/>
        <v>-26</v>
      </c>
      <c r="J563" s="10">
        <f t="shared" si="57"/>
        <v>1.1166769902151343</v>
      </c>
      <c r="K563" s="10">
        <f t="shared" si="58"/>
        <v>735.31417099166288</v>
      </c>
      <c r="M563" s="24" t="s">
        <v>40</v>
      </c>
      <c r="N563" s="22">
        <v>99</v>
      </c>
      <c r="O563" s="22" t="s">
        <v>42</v>
      </c>
      <c r="P563" s="22">
        <v>73</v>
      </c>
    </row>
    <row r="564" spans="5:16" x14ac:dyDescent="0.3">
      <c r="E564" s="19">
        <f t="shared" si="59"/>
        <v>24</v>
      </c>
      <c r="F564" s="19">
        <f t="shared" si="60"/>
        <v>21</v>
      </c>
      <c r="G564" s="19">
        <f t="shared" si="61"/>
        <v>90</v>
      </c>
      <c r="H564" s="19">
        <f t="shared" si="62"/>
        <v>102</v>
      </c>
      <c r="I564" s="9">
        <f t="shared" si="56"/>
        <v>-12</v>
      </c>
      <c r="J564" s="10">
        <f t="shared" si="57"/>
        <v>-11.674694225759358</v>
      </c>
      <c r="K564" s="10">
        <f t="shared" si="58"/>
        <v>0.10582384675430324</v>
      </c>
      <c r="M564" s="24" t="s">
        <v>47</v>
      </c>
      <c r="N564" s="22">
        <v>102</v>
      </c>
      <c r="O564" s="22" t="s">
        <v>50</v>
      </c>
      <c r="P564" s="22">
        <v>90</v>
      </c>
    </row>
    <row r="565" spans="5:16" x14ac:dyDescent="0.3">
      <c r="E565" s="19">
        <f t="shared" si="59"/>
        <v>26</v>
      </c>
      <c r="F565" s="19">
        <f t="shared" si="60"/>
        <v>5</v>
      </c>
      <c r="G565" s="19">
        <f t="shared" si="61"/>
        <v>124</v>
      </c>
      <c r="H565" s="19">
        <f t="shared" si="62"/>
        <v>118</v>
      </c>
      <c r="I565" s="9">
        <f t="shared" si="56"/>
        <v>6</v>
      </c>
      <c r="J565" s="10">
        <f t="shared" si="57"/>
        <v>3.8409865196789723</v>
      </c>
      <c r="K565" s="10">
        <f t="shared" si="58"/>
        <v>4.6613392082079166</v>
      </c>
      <c r="M565" s="24" t="s">
        <v>33</v>
      </c>
      <c r="N565" s="22">
        <v>118</v>
      </c>
      <c r="O565" s="22" t="s">
        <v>52</v>
      </c>
      <c r="P565" s="22">
        <v>124</v>
      </c>
    </row>
    <row r="566" spans="5:16" x14ac:dyDescent="0.3">
      <c r="E566" s="19">
        <f t="shared" si="59"/>
        <v>29</v>
      </c>
      <c r="F566" s="19">
        <f t="shared" si="60"/>
        <v>15</v>
      </c>
      <c r="G566" s="19">
        <f t="shared" si="61"/>
        <v>104</v>
      </c>
      <c r="H566" s="19">
        <f t="shared" si="62"/>
        <v>97</v>
      </c>
      <c r="I566" s="9">
        <f t="shared" si="56"/>
        <v>7</v>
      </c>
      <c r="J566" s="10">
        <f t="shared" si="57"/>
        <v>-3.507471681371618</v>
      </c>
      <c r="K566" s="10">
        <f t="shared" si="58"/>
        <v>110.40696113482649</v>
      </c>
      <c r="M566" s="24" t="s">
        <v>43</v>
      </c>
      <c r="N566" s="22">
        <v>97</v>
      </c>
      <c r="O566" s="22" t="s">
        <v>55</v>
      </c>
      <c r="P566" s="22">
        <v>104</v>
      </c>
    </row>
    <row r="567" spans="5:16" x14ac:dyDescent="0.3">
      <c r="E567" s="19">
        <f t="shared" si="59"/>
        <v>30</v>
      </c>
      <c r="F567" s="19">
        <f t="shared" si="60"/>
        <v>22</v>
      </c>
      <c r="G567" s="19">
        <f t="shared" si="61"/>
        <v>120</v>
      </c>
      <c r="H567" s="19">
        <f t="shared" si="62"/>
        <v>91</v>
      </c>
      <c r="I567" s="9">
        <f t="shared" si="56"/>
        <v>29</v>
      </c>
      <c r="J567" s="10">
        <f t="shared" si="57"/>
        <v>7.562279099463959</v>
      </c>
      <c r="K567" s="10">
        <f t="shared" si="58"/>
        <v>459.57587740927988</v>
      </c>
      <c r="M567" s="24" t="s">
        <v>48</v>
      </c>
      <c r="N567" s="22">
        <v>91</v>
      </c>
      <c r="O567" s="22" t="s">
        <v>56</v>
      </c>
      <c r="P567" s="22">
        <v>120</v>
      </c>
    </row>
    <row r="568" spans="5:16" x14ac:dyDescent="0.3">
      <c r="E568" s="19">
        <f t="shared" si="59"/>
        <v>18</v>
      </c>
      <c r="F568" s="19">
        <f t="shared" si="60"/>
        <v>28</v>
      </c>
      <c r="G568" s="19">
        <f t="shared" si="61"/>
        <v>113</v>
      </c>
      <c r="H568" s="19">
        <f t="shared" si="62"/>
        <v>106</v>
      </c>
      <c r="I568" s="9">
        <f t="shared" si="56"/>
        <v>7</v>
      </c>
      <c r="J568" s="10">
        <f t="shared" si="57"/>
        <v>6.4317312412860534</v>
      </c>
      <c r="K568" s="10">
        <f t="shared" si="58"/>
        <v>0.3229293821302896</v>
      </c>
      <c r="M568" s="24" t="s">
        <v>54</v>
      </c>
      <c r="N568" s="22">
        <v>106</v>
      </c>
      <c r="O568" s="22" t="s">
        <v>68</v>
      </c>
      <c r="P568" s="22">
        <v>113</v>
      </c>
    </row>
    <row r="569" spans="5:16" x14ac:dyDescent="0.3">
      <c r="E569" s="19">
        <f t="shared" si="59"/>
        <v>3</v>
      </c>
      <c r="F569" s="19">
        <f t="shared" si="60"/>
        <v>11</v>
      </c>
      <c r="G569" s="19">
        <f t="shared" si="61"/>
        <v>76</v>
      </c>
      <c r="H569" s="19">
        <f t="shared" si="62"/>
        <v>103</v>
      </c>
      <c r="I569" s="9">
        <f t="shared" si="56"/>
        <v>-27</v>
      </c>
      <c r="J569" s="10">
        <f t="shared" si="57"/>
        <v>-9.3720095852509697</v>
      </c>
      <c r="K569" s="10">
        <f t="shared" si="58"/>
        <v>310.74604606248363</v>
      </c>
      <c r="M569" s="24" t="s">
        <v>39</v>
      </c>
      <c r="N569" s="22">
        <v>103</v>
      </c>
      <c r="O569" s="22" t="s">
        <v>31</v>
      </c>
      <c r="P569" s="22">
        <v>76</v>
      </c>
    </row>
    <row r="570" spans="5:16" x14ac:dyDescent="0.3">
      <c r="E570" s="19">
        <f t="shared" si="59"/>
        <v>7</v>
      </c>
      <c r="F570" s="19">
        <f t="shared" si="60"/>
        <v>25</v>
      </c>
      <c r="G570" s="19">
        <f t="shared" si="61"/>
        <v>115</v>
      </c>
      <c r="H570" s="19">
        <f t="shared" si="62"/>
        <v>111</v>
      </c>
      <c r="I570" s="9">
        <f t="shared" si="56"/>
        <v>4</v>
      </c>
      <c r="J570" s="10">
        <f t="shared" si="57"/>
        <v>11.115956876820784</v>
      </c>
      <c r="K570" s="10">
        <f t="shared" si="58"/>
        <v>50.636842272773002</v>
      </c>
      <c r="M570" s="24" t="s">
        <v>51</v>
      </c>
      <c r="N570" s="22">
        <v>111</v>
      </c>
      <c r="O570" s="22" t="s">
        <v>35</v>
      </c>
      <c r="P570" s="22">
        <v>115</v>
      </c>
    </row>
    <row r="571" spans="5:16" x14ac:dyDescent="0.3">
      <c r="E571" s="19">
        <f t="shared" si="59"/>
        <v>10</v>
      </c>
      <c r="F571" s="19">
        <f t="shared" si="60"/>
        <v>12</v>
      </c>
      <c r="G571" s="19">
        <f t="shared" si="61"/>
        <v>109</v>
      </c>
      <c r="H571" s="19">
        <f t="shared" si="62"/>
        <v>117</v>
      </c>
      <c r="I571" s="9">
        <f t="shared" si="56"/>
        <v>-8</v>
      </c>
      <c r="J571" s="10">
        <f t="shared" si="57"/>
        <v>0.48438096184147517</v>
      </c>
      <c r="K571" s="10">
        <f t="shared" si="58"/>
        <v>71.984720305658087</v>
      </c>
      <c r="M571" s="24" t="s">
        <v>40</v>
      </c>
      <c r="N571" s="22">
        <v>117</v>
      </c>
      <c r="O571" s="22" t="s">
        <v>38</v>
      </c>
      <c r="P571" s="22">
        <v>109</v>
      </c>
    </row>
    <row r="572" spans="5:16" x14ac:dyDescent="0.3">
      <c r="E572" s="19">
        <f t="shared" si="59"/>
        <v>13</v>
      </c>
      <c r="F572" s="19">
        <f t="shared" si="60"/>
        <v>16</v>
      </c>
      <c r="G572" s="19">
        <f t="shared" si="61"/>
        <v>104</v>
      </c>
      <c r="H572" s="19">
        <f t="shared" si="62"/>
        <v>88</v>
      </c>
      <c r="I572" s="9">
        <f t="shared" si="56"/>
        <v>16</v>
      </c>
      <c r="J572" s="10">
        <f t="shared" si="57"/>
        <v>6.5316393352906577</v>
      </c>
      <c r="K572" s="10">
        <f t="shared" si="58"/>
        <v>89.649853677015145</v>
      </c>
      <c r="M572" s="24" t="s">
        <v>44</v>
      </c>
      <c r="N572" s="22">
        <v>88</v>
      </c>
      <c r="O572" s="22" t="s">
        <v>41</v>
      </c>
      <c r="P572" s="22">
        <v>104</v>
      </c>
    </row>
    <row r="573" spans="5:16" x14ac:dyDescent="0.3">
      <c r="E573" s="19">
        <f t="shared" si="59"/>
        <v>23</v>
      </c>
      <c r="F573" s="19">
        <f t="shared" si="60"/>
        <v>19</v>
      </c>
      <c r="G573" s="19">
        <f t="shared" si="61"/>
        <v>99</v>
      </c>
      <c r="H573" s="19">
        <f t="shared" si="62"/>
        <v>111</v>
      </c>
      <c r="I573" s="9">
        <f t="shared" si="56"/>
        <v>-12</v>
      </c>
      <c r="J573" s="10">
        <f t="shared" si="57"/>
        <v>2.8271448878333643</v>
      </c>
      <c r="K573" s="10">
        <f t="shared" si="58"/>
        <v>219.84422552480308</v>
      </c>
      <c r="M573" s="24" t="s">
        <v>46</v>
      </c>
      <c r="N573" s="22">
        <v>111</v>
      </c>
      <c r="O573" s="22" t="s">
        <v>49</v>
      </c>
      <c r="P573" s="22">
        <v>99</v>
      </c>
    </row>
    <row r="574" spans="5:16" x14ac:dyDescent="0.3">
      <c r="E574" s="19">
        <f t="shared" si="59"/>
        <v>1</v>
      </c>
      <c r="F574" s="19">
        <f t="shared" si="60"/>
        <v>18</v>
      </c>
      <c r="G574" s="19">
        <f t="shared" si="61"/>
        <v>109</v>
      </c>
      <c r="H574" s="19">
        <f t="shared" si="62"/>
        <v>95</v>
      </c>
      <c r="I574" s="9">
        <f t="shared" si="56"/>
        <v>14</v>
      </c>
      <c r="J574" s="10">
        <f t="shared" si="57"/>
        <v>1.8943314960405728</v>
      </c>
      <c r="K574" s="10">
        <f t="shared" si="58"/>
        <v>146.54720992775526</v>
      </c>
      <c r="M574" s="24" t="s">
        <v>68</v>
      </c>
      <c r="N574" s="22">
        <v>95</v>
      </c>
      <c r="O574" s="22" t="s">
        <v>29</v>
      </c>
      <c r="P574" s="22">
        <v>109</v>
      </c>
    </row>
    <row r="575" spans="5:16" x14ac:dyDescent="0.3">
      <c r="E575" s="19">
        <f t="shared" si="59"/>
        <v>2</v>
      </c>
      <c r="F575" s="19">
        <f t="shared" si="60"/>
        <v>19</v>
      </c>
      <c r="G575" s="19">
        <f t="shared" si="61"/>
        <v>78</v>
      </c>
      <c r="H575" s="19">
        <f t="shared" si="62"/>
        <v>90</v>
      </c>
      <c r="I575" s="9">
        <f t="shared" si="56"/>
        <v>-12</v>
      </c>
      <c r="J575" s="10">
        <f t="shared" si="57"/>
        <v>5.7576626833545195</v>
      </c>
      <c r="K575" s="10">
        <f t="shared" si="58"/>
        <v>315.33458397580159</v>
      </c>
      <c r="M575" s="24" t="s">
        <v>46</v>
      </c>
      <c r="N575" s="22">
        <v>90</v>
      </c>
      <c r="O575" s="22" t="s">
        <v>30</v>
      </c>
      <c r="P575" s="22">
        <v>78</v>
      </c>
    </row>
    <row r="576" spans="5:16" x14ac:dyDescent="0.3">
      <c r="E576" s="19">
        <f t="shared" si="59"/>
        <v>6</v>
      </c>
      <c r="F576" s="19">
        <f t="shared" si="60"/>
        <v>10</v>
      </c>
      <c r="G576" s="19">
        <f t="shared" si="61"/>
        <v>105</v>
      </c>
      <c r="H576" s="19">
        <f t="shared" si="62"/>
        <v>100</v>
      </c>
      <c r="I576" s="9">
        <f t="shared" si="56"/>
        <v>5</v>
      </c>
      <c r="J576" s="10">
        <f t="shared" si="57"/>
        <v>-0.70623104734548869</v>
      </c>
      <c r="K576" s="10">
        <f t="shared" si="58"/>
        <v>32.561072765689588</v>
      </c>
      <c r="M576" s="24" t="s">
        <v>38</v>
      </c>
      <c r="N576" s="22">
        <v>100</v>
      </c>
      <c r="O576" s="22" t="s">
        <v>34</v>
      </c>
      <c r="P576" s="22">
        <v>105</v>
      </c>
    </row>
    <row r="577" spans="5:16" x14ac:dyDescent="0.3">
      <c r="E577" s="19">
        <f t="shared" si="59"/>
        <v>9</v>
      </c>
      <c r="F577" s="19">
        <f t="shared" si="60"/>
        <v>15</v>
      </c>
      <c r="G577" s="19">
        <f t="shared" si="61"/>
        <v>75</v>
      </c>
      <c r="H577" s="19">
        <f t="shared" si="62"/>
        <v>92</v>
      </c>
      <c r="I577" s="9">
        <f t="shared" si="56"/>
        <v>-17</v>
      </c>
      <c r="J577" s="10">
        <f t="shared" si="57"/>
        <v>-2.4915648451999091</v>
      </c>
      <c r="K577" s="10">
        <f t="shared" si="58"/>
        <v>210.49469064103914</v>
      </c>
      <c r="M577" s="24" t="s">
        <v>43</v>
      </c>
      <c r="N577" s="22">
        <v>92</v>
      </c>
      <c r="O577" s="22" t="s">
        <v>37</v>
      </c>
      <c r="P577" s="22">
        <v>75</v>
      </c>
    </row>
    <row r="578" spans="5:16" x14ac:dyDescent="0.3">
      <c r="E578" s="19">
        <f t="shared" si="59"/>
        <v>21</v>
      </c>
      <c r="F578" s="19">
        <f t="shared" si="60"/>
        <v>7</v>
      </c>
      <c r="G578" s="19">
        <f t="shared" si="61"/>
        <v>117</v>
      </c>
      <c r="H578" s="19">
        <f t="shared" si="62"/>
        <v>97</v>
      </c>
      <c r="I578" s="9">
        <f t="shared" si="56"/>
        <v>20</v>
      </c>
      <c r="J578" s="10">
        <f t="shared" si="57"/>
        <v>7.0037140381189094</v>
      </c>
      <c r="K578" s="10">
        <f t="shared" si="58"/>
        <v>168.9034488029875</v>
      </c>
      <c r="M578" s="24" t="s">
        <v>35</v>
      </c>
      <c r="N578" s="22">
        <v>97</v>
      </c>
      <c r="O578" s="22" t="s">
        <v>47</v>
      </c>
      <c r="P578" s="22">
        <v>117</v>
      </c>
    </row>
    <row r="579" spans="5:16" x14ac:dyDescent="0.3">
      <c r="E579" s="19">
        <f t="shared" si="59"/>
        <v>22</v>
      </c>
      <c r="F579" s="19">
        <f t="shared" si="60"/>
        <v>11</v>
      </c>
      <c r="G579" s="19">
        <f t="shared" si="61"/>
        <v>97</v>
      </c>
      <c r="H579" s="19">
        <f t="shared" si="62"/>
        <v>86</v>
      </c>
      <c r="I579" s="9">
        <f t="shared" si="56"/>
        <v>11</v>
      </c>
      <c r="J579" s="10">
        <f t="shared" si="57"/>
        <v>-7.2009597730220971</v>
      </c>
      <c r="K579" s="10">
        <f t="shared" si="58"/>
        <v>331.27493665916865</v>
      </c>
      <c r="M579" s="24" t="s">
        <v>39</v>
      </c>
      <c r="N579" s="22">
        <v>86</v>
      </c>
      <c r="O579" s="22" t="s">
        <v>48</v>
      </c>
      <c r="P579" s="22">
        <v>97</v>
      </c>
    </row>
    <row r="580" spans="5:16" x14ac:dyDescent="0.3">
      <c r="E580" s="19">
        <f t="shared" si="59"/>
        <v>25</v>
      </c>
      <c r="F580" s="19">
        <f t="shared" si="60"/>
        <v>5</v>
      </c>
      <c r="G580" s="19">
        <f t="shared" si="61"/>
        <v>88</v>
      </c>
      <c r="H580" s="19">
        <f t="shared" si="62"/>
        <v>93</v>
      </c>
      <c r="I580" s="9">
        <f t="shared" si="56"/>
        <v>-5</v>
      </c>
      <c r="J580" s="10">
        <f t="shared" si="57"/>
        <v>5.5709522891978001</v>
      </c>
      <c r="K580" s="10">
        <f t="shared" si="58"/>
        <v>111.74503230049621</v>
      </c>
      <c r="M580" s="24" t="s">
        <v>33</v>
      </c>
      <c r="N580" s="22">
        <v>93</v>
      </c>
      <c r="O580" s="22" t="s">
        <v>51</v>
      </c>
      <c r="P580" s="22">
        <v>88</v>
      </c>
    </row>
    <row r="581" spans="5:16" x14ac:dyDescent="0.3">
      <c r="E581" s="19">
        <f t="shared" si="59"/>
        <v>26</v>
      </c>
      <c r="F581" s="19">
        <f t="shared" si="60"/>
        <v>30</v>
      </c>
      <c r="G581" s="19">
        <f t="shared" si="61"/>
        <v>95</v>
      </c>
      <c r="H581" s="19">
        <f t="shared" si="62"/>
        <v>94</v>
      </c>
      <c r="I581" s="9">
        <f t="shared" si="56"/>
        <v>1</v>
      </c>
      <c r="J581" s="10">
        <f t="shared" si="57"/>
        <v>1.7514974175231486</v>
      </c>
      <c r="K581" s="10">
        <f t="shared" si="58"/>
        <v>0.56474836854396149</v>
      </c>
      <c r="M581" s="24" t="s">
        <v>56</v>
      </c>
      <c r="N581" s="22">
        <v>94</v>
      </c>
      <c r="O581" s="22" t="s">
        <v>52</v>
      </c>
      <c r="P581" s="22">
        <v>95</v>
      </c>
    </row>
    <row r="582" spans="5:16" x14ac:dyDescent="0.3">
      <c r="E582" s="19">
        <f t="shared" si="59"/>
        <v>27</v>
      </c>
      <c r="F582" s="19">
        <f t="shared" si="60"/>
        <v>14</v>
      </c>
      <c r="G582" s="19">
        <f t="shared" si="61"/>
        <v>103</v>
      </c>
      <c r="H582" s="19">
        <f t="shared" si="62"/>
        <v>82</v>
      </c>
      <c r="I582" s="9">
        <f t="shared" ref="I582:I645" si="63">G582-H582</f>
        <v>21</v>
      </c>
      <c r="J582" s="10">
        <f t="shared" ref="J582:J645" si="64">VLOOKUP(E582,RatingTable,3)-VLOOKUP(F582,RatingTable,3)+Home_team_advantage</f>
        <v>5.5673403779823278</v>
      </c>
      <c r="K582" s="10">
        <f t="shared" ref="K582:K645" si="65">(I582-J582)^2</f>
        <v>238.16698300905463</v>
      </c>
      <c r="M582" s="24" t="s">
        <v>42</v>
      </c>
      <c r="N582" s="22">
        <v>82</v>
      </c>
      <c r="O582" s="22" t="s">
        <v>53</v>
      </c>
      <c r="P582" s="22">
        <v>103</v>
      </c>
    </row>
    <row r="583" spans="5:16" x14ac:dyDescent="0.3">
      <c r="E583" s="19">
        <f t="shared" ref="E583:E646" si="66">INDEX($A$5:$A$34,MATCH(O583,$B$5:$B$34,0),1)</f>
        <v>28</v>
      </c>
      <c r="F583" s="19">
        <f t="shared" ref="F583:F646" si="67">INDEX($A$5:$A$34,MATCH(M583,$B$5:$B$34,0),1)</f>
        <v>4</v>
      </c>
      <c r="G583" s="19">
        <f t="shared" ref="G583:G646" si="68">P583</f>
        <v>105</v>
      </c>
      <c r="H583" s="19">
        <f t="shared" ref="H583:H646" si="69">N583</f>
        <v>107</v>
      </c>
      <c r="I583" s="9">
        <f t="shared" si="63"/>
        <v>-2</v>
      </c>
      <c r="J583" s="10">
        <f t="shared" si="64"/>
        <v>1.2817697507137011</v>
      </c>
      <c r="K583" s="10">
        <f t="shared" si="65"/>
        <v>10.770012696699467</v>
      </c>
      <c r="M583" s="24" t="s">
        <v>32</v>
      </c>
      <c r="N583" s="22">
        <v>107</v>
      </c>
      <c r="O583" s="22" t="s">
        <v>54</v>
      </c>
      <c r="P583" s="22">
        <v>105</v>
      </c>
    </row>
    <row r="584" spans="5:16" x14ac:dyDescent="0.3">
      <c r="E584" s="19">
        <f t="shared" si="66"/>
        <v>8</v>
      </c>
      <c r="F584" s="19">
        <f t="shared" si="67"/>
        <v>20</v>
      </c>
      <c r="G584" s="19">
        <f t="shared" si="68"/>
        <v>87</v>
      </c>
      <c r="H584" s="19">
        <f t="shared" si="69"/>
        <v>102</v>
      </c>
      <c r="I584" s="9">
        <f t="shared" si="63"/>
        <v>-15</v>
      </c>
      <c r="J584" s="10">
        <f t="shared" si="64"/>
        <v>-4.8342991039578518</v>
      </c>
      <c r="K584" s="10">
        <f t="shared" si="65"/>
        <v>103.34147470779213</v>
      </c>
      <c r="M584" s="24" t="s">
        <v>67</v>
      </c>
      <c r="N584" s="22">
        <v>102</v>
      </c>
      <c r="O584" s="22" t="s">
        <v>36</v>
      </c>
      <c r="P584" s="22">
        <v>87</v>
      </c>
    </row>
    <row r="585" spans="5:16" x14ac:dyDescent="0.3">
      <c r="E585" s="19">
        <f t="shared" si="66"/>
        <v>13</v>
      </c>
      <c r="F585" s="19">
        <f t="shared" si="67"/>
        <v>15</v>
      </c>
      <c r="G585" s="19">
        <f t="shared" si="68"/>
        <v>90</v>
      </c>
      <c r="H585" s="19">
        <f t="shared" si="69"/>
        <v>99</v>
      </c>
      <c r="I585" s="9">
        <f t="shared" si="63"/>
        <v>-9</v>
      </c>
      <c r="J585" s="10">
        <f t="shared" si="64"/>
        <v>-2.3241497496612653</v>
      </c>
      <c r="K585" s="10">
        <f t="shared" si="65"/>
        <v>44.566976564947751</v>
      </c>
      <c r="M585" s="24" t="s">
        <v>43</v>
      </c>
      <c r="N585" s="22">
        <v>99</v>
      </c>
      <c r="O585" s="22" t="s">
        <v>41</v>
      </c>
      <c r="P585" s="22">
        <v>90</v>
      </c>
    </row>
    <row r="586" spans="5:16" x14ac:dyDescent="0.3">
      <c r="E586" s="19">
        <f t="shared" si="66"/>
        <v>17</v>
      </c>
      <c r="F586" s="19">
        <f t="shared" si="67"/>
        <v>12</v>
      </c>
      <c r="G586" s="19">
        <f t="shared" si="68"/>
        <v>77</v>
      </c>
      <c r="H586" s="19">
        <f t="shared" si="69"/>
        <v>90</v>
      </c>
      <c r="I586" s="9">
        <f t="shared" si="63"/>
        <v>-13</v>
      </c>
      <c r="J586" s="10">
        <f t="shared" si="64"/>
        <v>-5.0359416687273093</v>
      </c>
      <c r="K586" s="10">
        <f t="shared" si="65"/>
        <v>63.426225103913957</v>
      </c>
      <c r="M586" s="24" t="s">
        <v>40</v>
      </c>
      <c r="N586" s="22">
        <v>90</v>
      </c>
      <c r="O586" s="22" t="s">
        <v>45</v>
      </c>
      <c r="P586" s="22">
        <v>77</v>
      </c>
    </row>
    <row r="587" spans="5:16" x14ac:dyDescent="0.3">
      <c r="E587" s="19">
        <f t="shared" si="66"/>
        <v>24</v>
      </c>
      <c r="F587" s="19">
        <f t="shared" si="67"/>
        <v>16</v>
      </c>
      <c r="G587" s="19">
        <f t="shared" si="68"/>
        <v>94</v>
      </c>
      <c r="H587" s="19">
        <f t="shared" si="69"/>
        <v>98</v>
      </c>
      <c r="I587" s="9">
        <f t="shared" si="63"/>
        <v>-4</v>
      </c>
      <c r="J587" s="10">
        <f t="shared" si="64"/>
        <v>-0.7001463798762928</v>
      </c>
      <c r="K587" s="10">
        <f t="shared" si="65"/>
        <v>10.889033914243536</v>
      </c>
      <c r="M587" s="24" t="s">
        <v>44</v>
      </c>
      <c r="N587" s="22">
        <v>98</v>
      </c>
      <c r="O587" s="22" t="s">
        <v>50</v>
      </c>
      <c r="P587" s="22">
        <v>94</v>
      </c>
    </row>
    <row r="588" spans="5:16" x14ac:dyDescent="0.3">
      <c r="E588" s="19">
        <f t="shared" si="66"/>
        <v>2</v>
      </c>
      <c r="F588" s="19">
        <f t="shared" si="67"/>
        <v>4</v>
      </c>
      <c r="G588" s="19">
        <f t="shared" si="68"/>
        <v>99</v>
      </c>
      <c r="H588" s="19">
        <f t="shared" si="69"/>
        <v>100</v>
      </c>
      <c r="I588" s="9">
        <f t="shared" si="63"/>
        <v>-1</v>
      </c>
      <c r="J588" s="10">
        <f t="shared" si="64"/>
        <v>2.6583248039337035</v>
      </c>
      <c r="K588" s="10">
        <f t="shared" si="65"/>
        <v>13.383340371076571</v>
      </c>
      <c r="M588" s="24" t="s">
        <v>32</v>
      </c>
      <c r="N588" s="22">
        <v>100</v>
      </c>
      <c r="O588" s="22" t="s">
        <v>30</v>
      </c>
      <c r="P588" s="22">
        <v>99</v>
      </c>
    </row>
    <row r="589" spans="5:16" x14ac:dyDescent="0.3">
      <c r="E589" s="19">
        <f t="shared" si="66"/>
        <v>18</v>
      </c>
      <c r="F589" s="19">
        <f t="shared" si="67"/>
        <v>1</v>
      </c>
      <c r="G589" s="19">
        <f t="shared" si="68"/>
        <v>94</v>
      </c>
      <c r="H589" s="19">
        <f t="shared" si="69"/>
        <v>89</v>
      </c>
      <c r="I589" s="9">
        <f t="shared" si="63"/>
        <v>5</v>
      </c>
      <c r="J589" s="10">
        <f t="shared" si="64"/>
        <v>4.5517523680498559</v>
      </c>
      <c r="K589" s="10">
        <f t="shared" si="65"/>
        <v>0.2009259395489118</v>
      </c>
      <c r="M589" s="24" t="s">
        <v>29</v>
      </c>
      <c r="N589" s="22">
        <v>89</v>
      </c>
      <c r="O589" s="22" t="s">
        <v>68</v>
      </c>
      <c r="P589" s="22">
        <v>94</v>
      </c>
    </row>
    <row r="590" spans="5:16" x14ac:dyDescent="0.3">
      <c r="E590" s="19">
        <f t="shared" si="66"/>
        <v>6</v>
      </c>
      <c r="F590" s="19">
        <f t="shared" si="67"/>
        <v>21</v>
      </c>
      <c r="G590" s="19">
        <f t="shared" si="68"/>
        <v>114</v>
      </c>
      <c r="H590" s="19">
        <f t="shared" si="69"/>
        <v>117</v>
      </c>
      <c r="I590" s="9">
        <f t="shared" si="63"/>
        <v>-3</v>
      </c>
      <c r="J590" s="10">
        <f t="shared" si="64"/>
        <v>-6.1632569027146982</v>
      </c>
      <c r="K590" s="10">
        <f t="shared" si="65"/>
        <v>10.006194232572186</v>
      </c>
      <c r="M590" s="24" t="s">
        <v>47</v>
      </c>
      <c r="N590" s="22">
        <v>117</v>
      </c>
      <c r="O590" s="22" t="s">
        <v>34</v>
      </c>
      <c r="P590" s="22">
        <v>114</v>
      </c>
    </row>
    <row r="591" spans="5:16" x14ac:dyDescent="0.3">
      <c r="E591" s="19">
        <f t="shared" si="66"/>
        <v>7</v>
      </c>
      <c r="F591" s="19">
        <f t="shared" si="67"/>
        <v>30</v>
      </c>
      <c r="G591" s="19">
        <f t="shared" si="68"/>
        <v>108</v>
      </c>
      <c r="H591" s="19">
        <f t="shared" si="69"/>
        <v>112</v>
      </c>
      <c r="I591" s="9">
        <f t="shared" si="63"/>
        <v>-4</v>
      </c>
      <c r="J591" s="10">
        <f t="shared" si="64"/>
        <v>11.374378131817545</v>
      </c>
      <c r="K591" s="10">
        <f t="shared" si="65"/>
        <v>236.37150294010956</v>
      </c>
      <c r="M591" s="24" t="s">
        <v>56</v>
      </c>
      <c r="N591" s="22">
        <v>112</v>
      </c>
      <c r="O591" s="22" t="s">
        <v>35</v>
      </c>
      <c r="P591" s="22">
        <v>108</v>
      </c>
    </row>
    <row r="592" spans="5:16" x14ac:dyDescent="0.3">
      <c r="E592" s="19">
        <f t="shared" si="66"/>
        <v>11</v>
      </c>
      <c r="F592" s="19">
        <f t="shared" si="67"/>
        <v>10</v>
      </c>
      <c r="G592" s="19">
        <f t="shared" si="68"/>
        <v>105</v>
      </c>
      <c r="H592" s="19">
        <f t="shared" si="69"/>
        <v>95</v>
      </c>
      <c r="I592" s="9">
        <f t="shared" si="63"/>
        <v>10</v>
      </c>
      <c r="J592" s="10">
        <f t="shared" si="64"/>
        <v>2.8328240192169658</v>
      </c>
      <c r="K592" s="10">
        <f t="shared" si="65"/>
        <v>51.368411539513239</v>
      </c>
      <c r="M592" s="24" t="s">
        <v>38</v>
      </c>
      <c r="N592" s="22">
        <v>95</v>
      </c>
      <c r="O592" s="22" t="s">
        <v>39</v>
      </c>
      <c r="P592" s="22">
        <v>105</v>
      </c>
    </row>
    <row r="593" spans="5:16" x14ac:dyDescent="0.3">
      <c r="E593" s="19">
        <f t="shared" si="66"/>
        <v>14</v>
      </c>
      <c r="F593" s="19">
        <f t="shared" si="67"/>
        <v>26</v>
      </c>
      <c r="G593" s="19">
        <f t="shared" si="68"/>
        <v>85</v>
      </c>
      <c r="H593" s="19">
        <f t="shared" si="69"/>
        <v>69</v>
      </c>
      <c r="I593" s="9">
        <f t="shared" si="63"/>
        <v>16</v>
      </c>
      <c r="J593" s="10">
        <f t="shared" si="64"/>
        <v>11.801864925417755</v>
      </c>
      <c r="K593" s="10">
        <f t="shared" si="65"/>
        <v>17.624338104437673</v>
      </c>
      <c r="M593" s="24" t="s">
        <v>52</v>
      </c>
      <c r="N593" s="22">
        <v>69</v>
      </c>
      <c r="O593" s="22" t="s">
        <v>42</v>
      </c>
      <c r="P593" s="22">
        <v>85</v>
      </c>
    </row>
    <row r="594" spans="5:16" x14ac:dyDescent="0.3">
      <c r="E594" s="19">
        <f t="shared" si="66"/>
        <v>22</v>
      </c>
      <c r="F594" s="19">
        <f t="shared" si="67"/>
        <v>3</v>
      </c>
      <c r="G594" s="19">
        <f t="shared" si="68"/>
        <v>100</v>
      </c>
      <c r="H594" s="19">
        <f t="shared" si="69"/>
        <v>106</v>
      </c>
      <c r="I594" s="9">
        <f t="shared" si="63"/>
        <v>-6</v>
      </c>
      <c r="J594" s="10">
        <f t="shared" si="64"/>
        <v>5.3940917442740872</v>
      </c>
      <c r="K594" s="10">
        <f t="shared" si="65"/>
        <v>129.82532667693491</v>
      </c>
      <c r="M594" s="24" t="s">
        <v>31</v>
      </c>
      <c r="N594" s="22">
        <v>106</v>
      </c>
      <c r="O594" s="22" t="s">
        <v>48</v>
      </c>
      <c r="P594" s="22">
        <v>100</v>
      </c>
    </row>
    <row r="595" spans="5:16" x14ac:dyDescent="0.3">
      <c r="E595" s="19">
        <f t="shared" si="66"/>
        <v>23</v>
      </c>
      <c r="F595" s="19">
        <f t="shared" si="67"/>
        <v>28</v>
      </c>
      <c r="G595" s="19">
        <f t="shared" si="68"/>
        <v>108</v>
      </c>
      <c r="H595" s="19">
        <f t="shared" si="69"/>
        <v>101</v>
      </c>
      <c r="I595" s="9">
        <f t="shared" si="63"/>
        <v>7</v>
      </c>
      <c r="J595" s="10">
        <f t="shared" si="64"/>
        <v>1.6690791897440618</v>
      </c>
      <c r="K595" s="10">
        <f t="shared" si="65"/>
        <v>28.418716685219824</v>
      </c>
      <c r="M595" s="24" t="s">
        <v>54</v>
      </c>
      <c r="N595" s="22">
        <v>101</v>
      </c>
      <c r="O595" s="22" t="s">
        <v>49</v>
      </c>
      <c r="P595" s="22">
        <v>108</v>
      </c>
    </row>
    <row r="596" spans="5:16" x14ac:dyDescent="0.3">
      <c r="E596" s="19">
        <f t="shared" si="66"/>
        <v>27</v>
      </c>
      <c r="F596" s="19">
        <f t="shared" si="67"/>
        <v>9</v>
      </c>
      <c r="G596" s="19">
        <f t="shared" si="68"/>
        <v>95</v>
      </c>
      <c r="H596" s="19">
        <f t="shared" si="69"/>
        <v>88</v>
      </c>
      <c r="I596" s="9">
        <f t="shared" si="63"/>
        <v>7</v>
      </c>
      <c r="J596" s="10">
        <f t="shared" si="64"/>
        <v>8.5759760891630439</v>
      </c>
      <c r="K596" s="10">
        <f t="shared" si="65"/>
        <v>2.4837006336136422</v>
      </c>
      <c r="M596" s="24" t="s">
        <v>37</v>
      </c>
      <c r="N596" s="22">
        <v>88</v>
      </c>
      <c r="O596" s="22" t="s">
        <v>53</v>
      </c>
      <c r="P596" s="22">
        <v>95</v>
      </c>
    </row>
    <row r="597" spans="5:16" x14ac:dyDescent="0.3">
      <c r="E597" s="19">
        <f t="shared" si="66"/>
        <v>1</v>
      </c>
      <c r="F597" s="19">
        <f t="shared" si="67"/>
        <v>27</v>
      </c>
      <c r="G597" s="19">
        <f t="shared" si="68"/>
        <v>93</v>
      </c>
      <c r="H597" s="19">
        <f t="shared" si="69"/>
        <v>98</v>
      </c>
      <c r="I597" s="9">
        <f t="shared" si="63"/>
        <v>-5</v>
      </c>
      <c r="J597" s="10">
        <f t="shared" si="64"/>
        <v>-3.5218281805849103</v>
      </c>
      <c r="K597" s="10">
        <f t="shared" si="65"/>
        <v>2.1849919277129164</v>
      </c>
      <c r="M597" s="24" t="s">
        <v>53</v>
      </c>
      <c r="N597" s="22">
        <v>98</v>
      </c>
      <c r="O597" s="22" t="s">
        <v>29</v>
      </c>
      <c r="P597" s="22">
        <v>93</v>
      </c>
    </row>
    <row r="598" spans="5:16" x14ac:dyDescent="0.3">
      <c r="E598" s="19">
        <f t="shared" si="66"/>
        <v>3</v>
      </c>
      <c r="F598" s="19">
        <f t="shared" si="67"/>
        <v>26</v>
      </c>
      <c r="G598" s="19">
        <f t="shared" si="68"/>
        <v>93</v>
      </c>
      <c r="H598" s="19">
        <f t="shared" si="69"/>
        <v>97</v>
      </c>
      <c r="I598" s="9">
        <f t="shared" si="63"/>
        <v>-4</v>
      </c>
      <c r="J598" s="10">
        <f t="shared" si="64"/>
        <v>-1.8157005330803373</v>
      </c>
      <c r="K598" s="10">
        <f t="shared" si="65"/>
        <v>4.7711641611855224</v>
      </c>
      <c r="M598" s="24" t="s">
        <v>52</v>
      </c>
      <c r="N598" s="22">
        <v>97</v>
      </c>
      <c r="O598" s="22" t="s">
        <v>31</v>
      </c>
      <c r="P598" s="22">
        <v>93</v>
      </c>
    </row>
    <row r="599" spans="5:16" x14ac:dyDescent="0.3">
      <c r="E599" s="19">
        <f t="shared" si="66"/>
        <v>4</v>
      </c>
      <c r="F599" s="19">
        <f t="shared" si="67"/>
        <v>14</v>
      </c>
      <c r="G599" s="19">
        <f t="shared" si="68"/>
        <v>82</v>
      </c>
      <c r="H599" s="19">
        <f t="shared" si="69"/>
        <v>85</v>
      </c>
      <c r="I599" s="9">
        <f t="shared" si="63"/>
        <v>-3</v>
      </c>
      <c r="J599" s="10">
        <f t="shared" si="64"/>
        <v>-1.1162364265524816</v>
      </c>
      <c r="K599" s="10">
        <f t="shared" si="65"/>
        <v>3.5485652006477642</v>
      </c>
      <c r="M599" s="24" t="s">
        <v>42</v>
      </c>
      <c r="N599" s="22">
        <v>85</v>
      </c>
      <c r="O599" s="22" t="s">
        <v>32</v>
      </c>
      <c r="P599" s="22">
        <v>82</v>
      </c>
    </row>
    <row r="600" spans="5:16" x14ac:dyDescent="0.3">
      <c r="E600" s="19">
        <f t="shared" si="66"/>
        <v>12</v>
      </c>
      <c r="F600" s="19">
        <f t="shared" si="67"/>
        <v>30</v>
      </c>
      <c r="G600" s="19">
        <f t="shared" si="68"/>
        <v>94</v>
      </c>
      <c r="H600" s="19">
        <f t="shared" si="69"/>
        <v>87</v>
      </c>
      <c r="I600" s="9">
        <f t="shared" si="63"/>
        <v>7</v>
      </c>
      <c r="J600" s="10">
        <f t="shared" si="64"/>
        <v>12.436685352725769</v>
      </c>
      <c r="K600" s="10">
        <f t="shared" si="65"/>
        <v>29.557547624542924</v>
      </c>
      <c r="M600" s="24" t="s">
        <v>56</v>
      </c>
      <c r="N600" s="22">
        <v>87</v>
      </c>
      <c r="O600" s="22" t="s">
        <v>40</v>
      </c>
      <c r="P600" s="22">
        <v>94</v>
      </c>
    </row>
    <row r="601" spans="5:16" x14ac:dyDescent="0.3">
      <c r="E601" s="19">
        <f t="shared" si="66"/>
        <v>17</v>
      </c>
      <c r="F601" s="19">
        <f t="shared" si="67"/>
        <v>10</v>
      </c>
      <c r="G601" s="19">
        <f t="shared" si="68"/>
        <v>92</v>
      </c>
      <c r="H601" s="19">
        <f t="shared" si="69"/>
        <v>79</v>
      </c>
      <c r="I601" s="9">
        <f t="shared" si="63"/>
        <v>13</v>
      </c>
      <c r="J601" s="10">
        <f t="shared" si="64"/>
        <v>-2.2972806985235708</v>
      </c>
      <c r="K601" s="10">
        <f t="shared" si="65"/>
        <v>234.00679676942178</v>
      </c>
      <c r="M601" s="24" t="s">
        <v>38</v>
      </c>
      <c r="N601" s="22">
        <v>79</v>
      </c>
      <c r="O601" s="22" t="s">
        <v>45</v>
      </c>
      <c r="P601" s="22">
        <v>92</v>
      </c>
    </row>
    <row r="602" spans="5:16" x14ac:dyDescent="0.3">
      <c r="E602" s="19">
        <f t="shared" si="66"/>
        <v>19</v>
      </c>
      <c r="F602" s="19">
        <f t="shared" si="67"/>
        <v>9</v>
      </c>
      <c r="G602" s="19">
        <f t="shared" si="68"/>
        <v>112</v>
      </c>
      <c r="H602" s="19">
        <f t="shared" si="69"/>
        <v>116</v>
      </c>
      <c r="I602" s="9">
        <f t="shared" si="63"/>
        <v>-4</v>
      </c>
      <c r="J602" s="10">
        <f t="shared" si="64"/>
        <v>-1.206938594792581</v>
      </c>
      <c r="K602" s="10">
        <f t="shared" si="65"/>
        <v>7.8011920132592421</v>
      </c>
      <c r="M602" s="24" t="s">
        <v>37</v>
      </c>
      <c r="N602" s="22">
        <v>116</v>
      </c>
      <c r="O602" s="22" t="s">
        <v>46</v>
      </c>
      <c r="P602" s="22">
        <v>112</v>
      </c>
    </row>
    <row r="603" spans="5:16" x14ac:dyDescent="0.3">
      <c r="E603" s="19">
        <f t="shared" si="66"/>
        <v>25</v>
      </c>
      <c r="F603" s="19">
        <f t="shared" si="67"/>
        <v>16</v>
      </c>
      <c r="G603" s="19">
        <f t="shared" si="68"/>
        <v>104</v>
      </c>
      <c r="H603" s="19">
        <f t="shared" si="69"/>
        <v>110</v>
      </c>
      <c r="I603" s="9">
        <f t="shared" si="63"/>
        <v>-6</v>
      </c>
      <c r="J603" s="10">
        <f t="shared" si="64"/>
        <v>2.5240027270790164</v>
      </c>
      <c r="K603" s="10">
        <f t="shared" si="65"/>
        <v>72.658622491250512</v>
      </c>
      <c r="M603" s="24" t="s">
        <v>44</v>
      </c>
      <c r="N603" s="22">
        <v>110</v>
      </c>
      <c r="O603" s="22" t="s">
        <v>51</v>
      </c>
      <c r="P603" s="22">
        <v>104</v>
      </c>
    </row>
    <row r="604" spans="5:16" x14ac:dyDescent="0.3">
      <c r="E604" s="19">
        <f t="shared" si="66"/>
        <v>29</v>
      </c>
      <c r="F604" s="19">
        <f t="shared" si="67"/>
        <v>5</v>
      </c>
      <c r="G604" s="19">
        <f t="shared" si="68"/>
        <v>109</v>
      </c>
      <c r="H604" s="19">
        <f t="shared" si="69"/>
        <v>98</v>
      </c>
      <c r="I604" s="9">
        <f t="shared" si="63"/>
        <v>11</v>
      </c>
      <c r="J604" s="10">
        <f t="shared" si="64"/>
        <v>8.3952669656990881</v>
      </c>
      <c r="K604" s="10">
        <f t="shared" si="65"/>
        <v>6.7846341799784353</v>
      </c>
      <c r="M604" s="24" t="s">
        <v>33</v>
      </c>
      <c r="N604" s="22">
        <v>98</v>
      </c>
      <c r="O604" s="22" t="s">
        <v>55</v>
      </c>
      <c r="P604" s="22">
        <v>109</v>
      </c>
    </row>
    <row r="605" spans="5:16" x14ac:dyDescent="0.3">
      <c r="E605" s="19">
        <f t="shared" si="66"/>
        <v>7</v>
      </c>
      <c r="F605" s="19">
        <f t="shared" si="67"/>
        <v>21</v>
      </c>
      <c r="G605" s="19">
        <f t="shared" si="68"/>
        <v>121</v>
      </c>
      <c r="H605" s="19">
        <f t="shared" si="69"/>
        <v>118</v>
      </c>
      <c r="I605" s="9">
        <f t="shared" si="63"/>
        <v>3</v>
      </c>
      <c r="J605" s="10">
        <f t="shared" si="64"/>
        <v>-0.55763017402848059</v>
      </c>
      <c r="K605" s="10">
        <f t="shared" si="65"/>
        <v>12.656732455157917</v>
      </c>
      <c r="M605" s="24" t="s">
        <v>47</v>
      </c>
      <c r="N605" s="22">
        <v>118</v>
      </c>
      <c r="O605" s="22" t="s">
        <v>35</v>
      </c>
      <c r="P605" s="22">
        <v>121</v>
      </c>
    </row>
    <row r="606" spans="5:16" x14ac:dyDescent="0.3">
      <c r="E606" s="19">
        <f t="shared" si="66"/>
        <v>8</v>
      </c>
      <c r="F606" s="19">
        <f t="shared" si="67"/>
        <v>2</v>
      </c>
      <c r="G606" s="19">
        <f t="shared" si="68"/>
        <v>103</v>
      </c>
      <c r="H606" s="19">
        <f t="shared" si="69"/>
        <v>88</v>
      </c>
      <c r="I606" s="9">
        <f t="shared" si="63"/>
        <v>15</v>
      </c>
      <c r="J606" s="10">
        <f t="shared" si="64"/>
        <v>-0.52270466083296308</v>
      </c>
      <c r="K606" s="10">
        <f t="shared" si="65"/>
        <v>240.95435998744537</v>
      </c>
      <c r="M606" s="24" t="s">
        <v>30</v>
      </c>
      <c r="N606" s="22">
        <v>88</v>
      </c>
      <c r="O606" s="22" t="s">
        <v>36</v>
      </c>
      <c r="P606" s="22">
        <v>103</v>
      </c>
    </row>
    <row r="607" spans="5:16" x14ac:dyDescent="0.3">
      <c r="E607" s="19">
        <f t="shared" si="66"/>
        <v>22</v>
      </c>
      <c r="F607" s="19">
        <f t="shared" si="67"/>
        <v>6</v>
      </c>
      <c r="G607" s="19">
        <f t="shared" si="68"/>
        <v>105</v>
      </c>
      <c r="H607" s="19">
        <f t="shared" si="69"/>
        <v>111</v>
      </c>
      <c r="I607" s="9">
        <f t="shared" si="63"/>
        <v>-6</v>
      </c>
      <c r="J607" s="10">
        <f t="shared" si="64"/>
        <v>-3.6619047064596431</v>
      </c>
      <c r="K607" s="10">
        <f t="shared" si="65"/>
        <v>5.4666896016755677</v>
      </c>
      <c r="M607" s="24" t="s">
        <v>34</v>
      </c>
      <c r="N607" s="22">
        <v>111</v>
      </c>
      <c r="O607" s="22" t="s">
        <v>48</v>
      </c>
      <c r="P607" s="22">
        <v>105</v>
      </c>
    </row>
    <row r="608" spans="5:16" x14ac:dyDescent="0.3">
      <c r="E608" s="19">
        <f t="shared" si="66"/>
        <v>28</v>
      </c>
      <c r="F608" s="19">
        <f t="shared" si="67"/>
        <v>13</v>
      </c>
      <c r="G608" s="19">
        <f t="shared" si="68"/>
        <v>108</v>
      </c>
      <c r="H608" s="19">
        <f t="shared" si="69"/>
        <v>103</v>
      </c>
      <c r="I608" s="9">
        <f t="shared" si="63"/>
        <v>5</v>
      </c>
      <c r="J608" s="10">
        <f t="shared" si="64"/>
        <v>-0.2162879922419223</v>
      </c>
      <c r="K608" s="10">
        <f t="shared" si="65"/>
        <v>27.20966041800726</v>
      </c>
      <c r="M608" s="24" t="s">
        <v>41</v>
      </c>
      <c r="N608" s="22">
        <v>103</v>
      </c>
      <c r="O608" s="22" t="s">
        <v>54</v>
      </c>
      <c r="P608" s="22">
        <v>108</v>
      </c>
    </row>
    <row r="609" spans="5:16" x14ac:dyDescent="0.3">
      <c r="E609" s="19">
        <f t="shared" si="66"/>
        <v>1</v>
      </c>
      <c r="F609" s="19">
        <f t="shared" si="67"/>
        <v>17</v>
      </c>
      <c r="G609" s="19">
        <f t="shared" si="68"/>
        <v>104</v>
      </c>
      <c r="H609" s="19">
        <f t="shared" si="69"/>
        <v>96</v>
      </c>
      <c r="I609" s="9">
        <f t="shared" si="63"/>
        <v>8</v>
      </c>
      <c r="J609" s="10">
        <f t="shared" si="64"/>
        <v>4.9750889242946474</v>
      </c>
      <c r="K609" s="10">
        <f t="shared" si="65"/>
        <v>9.1500870159249139</v>
      </c>
      <c r="M609" s="24" t="s">
        <v>45</v>
      </c>
      <c r="N609" s="22">
        <v>96</v>
      </c>
      <c r="O609" s="22" t="s">
        <v>29</v>
      </c>
      <c r="P609" s="22">
        <v>104</v>
      </c>
    </row>
    <row r="610" spans="5:16" x14ac:dyDescent="0.3">
      <c r="E610" s="19">
        <f t="shared" si="66"/>
        <v>3</v>
      </c>
      <c r="F610" s="19">
        <f t="shared" si="67"/>
        <v>10</v>
      </c>
      <c r="G610" s="19">
        <f t="shared" si="68"/>
        <v>94</v>
      </c>
      <c r="H610" s="19">
        <f t="shared" si="69"/>
        <v>100</v>
      </c>
      <c r="I610" s="9">
        <f t="shared" si="63"/>
        <v>-6</v>
      </c>
      <c r="J610" s="10">
        <f t="shared" si="64"/>
        <v>-9.7622274980792181</v>
      </c>
      <c r="K610" s="10">
        <f t="shared" si="65"/>
        <v>14.154355747303413</v>
      </c>
      <c r="M610" s="24" t="s">
        <v>38</v>
      </c>
      <c r="N610" s="22">
        <v>100</v>
      </c>
      <c r="O610" s="22" t="s">
        <v>31</v>
      </c>
      <c r="P610" s="22">
        <v>94</v>
      </c>
    </row>
    <row r="611" spans="5:16" x14ac:dyDescent="0.3">
      <c r="E611" s="19">
        <f t="shared" si="66"/>
        <v>4</v>
      </c>
      <c r="F611" s="19">
        <f t="shared" si="67"/>
        <v>13</v>
      </c>
      <c r="G611" s="19">
        <f t="shared" si="68"/>
        <v>95</v>
      </c>
      <c r="H611" s="19">
        <f t="shared" si="69"/>
        <v>83</v>
      </c>
      <c r="I611" s="9">
        <f t="shared" si="63"/>
        <v>12</v>
      </c>
      <c r="J611" s="10">
        <f t="shared" si="64"/>
        <v>1.7249841890895907</v>
      </c>
      <c r="K611" s="10">
        <f t="shared" si="65"/>
        <v>105.57594991445889</v>
      </c>
      <c r="M611" s="24" t="s">
        <v>41</v>
      </c>
      <c r="N611" s="22">
        <v>83</v>
      </c>
      <c r="O611" s="22" t="s">
        <v>32</v>
      </c>
      <c r="P611" s="22">
        <v>95</v>
      </c>
    </row>
    <row r="612" spans="5:16" x14ac:dyDescent="0.3">
      <c r="E612" s="19">
        <f t="shared" si="66"/>
        <v>9</v>
      </c>
      <c r="F612" s="19">
        <f t="shared" si="67"/>
        <v>12</v>
      </c>
      <c r="G612" s="19">
        <f t="shared" si="68"/>
        <v>106</v>
      </c>
      <c r="H612" s="19">
        <f t="shared" si="69"/>
        <v>99</v>
      </c>
      <c r="I612" s="9">
        <f t="shared" si="63"/>
        <v>7</v>
      </c>
      <c r="J612" s="10">
        <f t="shared" si="64"/>
        <v>-1.8919587209655817</v>
      </c>
      <c r="K612" s="10">
        <f t="shared" si="65"/>
        <v>79.066929895355855</v>
      </c>
      <c r="M612" s="24" t="s">
        <v>40</v>
      </c>
      <c r="N612" s="22">
        <v>99</v>
      </c>
      <c r="O612" s="22" t="s">
        <v>37</v>
      </c>
      <c r="P612" s="22">
        <v>106</v>
      </c>
    </row>
    <row r="613" spans="5:16" x14ac:dyDescent="0.3">
      <c r="E613" s="19">
        <f t="shared" si="66"/>
        <v>14</v>
      </c>
      <c r="F613" s="19">
        <f t="shared" si="67"/>
        <v>11</v>
      </c>
      <c r="G613" s="19">
        <f t="shared" si="68"/>
        <v>81</v>
      </c>
      <c r="H613" s="19">
        <f t="shared" si="69"/>
        <v>82</v>
      </c>
      <c r="I613" s="9">
        <f t="shared" si="63"/>
        <v>-1</v>
      </c>
      <c r="J613" s="10">
        <f t="shared" si="64"/>
        <v>4.2455558732471221</v>
      </c>
      <c r="K613" s="10">
        <f t="shared" si="65"/>
        <v>27.515856419357377</v>
      </c>
      <c r="M613" s="24" t="s">
        <v>39</v>
      </c>
      <c r="N613" s="22">
        <v>82</v>
      </c>
      <c r="O613" s="22" t="s">
        <v>42</v>
      </c>
      <c r="P613" s="22">
        <v>81</v>
      </c>
    </row>
    <row r="614" spans="5:16" x14ac:dyDescent="0.3">
      <c r="E614" s="19">
        <f t="shared" si="66"/>
        <v>19</v>
      </c>
      <c r="F614" s="19">
        <f t="shared" si="67"/>
        <v>26</v>
      </c>
      <c r="G614" s="19">
        <f t="shared" si="68"/>
        <v>114</v>
      </c>
      <c r="H614" s="19">
        <f t="shared" si="69"/>
        <v>105</v>
      </c>
      <c r="I614" s="9">
        <f t="shared" si="63"/>
        <v>9</v>
      </c>
      <c r="J614" s="10">
        <f t="shared" si="64"/>
        <v>4.3632486873992438</v>
      </c>
      <c r="K614" s="10">
        <f t="shared" si="65"/>
        <v>21.499462734904835</v>
      </c>
      <c r="M614" s="24" t="s">
        <v>52</v>
      </c>
      <c r="N614" s="22">
        <v>105</v>
      </c>
      <c r="O614" s="22" t="s">
        <v>46</v>
      </c>
      <c r="P614" s="22">
        <v>114</v>
      </c>
    </row>
    <row r="615" spans="5:16" x14ac:dyDescent="0.3">
      <c r="E615" s="19">
        <f t="shared" si="66"/>
        <v>20</v>
      </c>
      <c r="F615" s="19">
        <f t="shared" si="67"/>
        <v>18</v>
      </c>
      <c r="G615" s="19">
        <f t="shared" si="68"/>
        <v>85</v>
      </c>
      <c r="H615" s="19">
        <f t="shared" si="69"/>
        <v>88</v>
      </c>
      <c r="I615" s="9">
        <f t="shared" si="63"/>
        <v>-3</v>
      </c>
      <c r="J615" s="10">
        <f t="shared" si="64"/>
        <v>5.7025021191492673</v>
      </c>
      <c r="K615" s="10">
        <f t="shared" si="65"/>
        <v>75.733543133797482</v>
      </c>
      <c r="M615" s="24" t="s">
        <v>68</v>
      </c>
      <c r="N615" s="22">
        <v>88</v>
      </c>
      <c r="O615" s="22" t="s">
        <v>67</v>
      </c>
      <c r="P615" s="22">
        <v>85</v>
      </c>
    </row>
    <row r="616" spans="5:16" x14ac:dyDescent="0.3">
      <c r="E616" s="19">
        <f t="shared" si="66"/>
        <v>23</v>
      </c>
      <c r="F616" s="19">
        <f t="shared" si="67"/>
        <v>27</v>
      </c>
      <c r="G616" s="19">
        <f t="shared" si="68"/>
        <v>85</v>
      </c>
      <c r="H616" s="19">
        <f t="shared" si="69"/>
        <v>90</v>
      </c>
      <c r="I616" s="9">
        <f t="shared" si="63"/>
        <v>-5</v>
      </c>
      <c r="J616" s="10">
        <f t="shared" si="64"/>
        <v>-6.9557697961222598</v>
      </c>
      <c r="K616" s="10">
        <f t="shared" si="65"/>
        <v>3.8250354954241055</v>
      </c>
      <c r="M616" s="24" t="s">
        <v>53</v>
      </c>
      <c r="N616" s="22">
        <v>90</v>
      </c>
      <c r="O616" s="22" t="s">
        <v>49</v>
      </c>
      <c r="P616" s="22">
        <v>85</v>
      </c>
    </row>
    <row r="617" spans="5:16" x14ac:dyDescent="0.3">
      <c r="E617" s="19">
        <f t="shared" si="66"/>
        <v>25</v>
      </c>
      <c r="F617" s="19">
        <f t="shared" si="67"/>
        <v>30</v>
      </c>
      <c r="G617" s="19">
        <f t="shared" si="68"/>
        <v>95</v>
      </c>
      <c r="H617" s="19">
        <f t="shared" si="69"/>
        <v>98</v>
      </c>
      <c r="I617" s="9">
        <f t="shared" si="63"/>
        <v>-3</v>
      </c>
      <c r="J617" s="10">
        <f t="shared" si="64"/>
        <v>3.4814631870419759</v>
      </c>
      <c r="K617" s="10">
        <f t="shared" si="65"/>
        <v>42.009365044980335</v>
      </c>
      <c r="M617" s="24" t="s">
        <v>56</v>
      </c>
      <c r="N617" s="22">
        <v>98</v>
      </c>
      <c r="O617" s="22" t="s">
        <v>51</v>
      </c>
      <c r="P617" s="22">
        <v>95</v>
      </c>
    </row>
    <row r="618" spans="5:16" x14ac:dyDescent="0.3">
      <c r="E618" s="19">
        <f t="shared" si="66"/>
        <v>5</v>
      </c>
      <c r="F618" s="19">
        <f t="shared" si="67"/>
        <v>2</v>
      </c>
      <c r="G618" s="19">
        <f t="shared" si="68"/>
        <v>95</v>
      </c>
      <c r="H618" s="19">
        <f t="shared" si="69"/>
        <v>90</v>
      </c>
      <c r="I618" s="9">
        <f t="shared" si="63"/>
        <v>5</v>
      </c>
      <c r="J618" s="10">
        <f t="shared" si="64"/>
        <v>-1.069730162251878</v>
      </c>
      <c r="K618" s="10">
        <f t="shared" si="65"/>
        <v>36.841624242550203</v>
      </c>
      <c r="M618" s="24" t="s">
        <v>30</v>
      </c>
      <c r="N618" s="22">
        <v>90</v>
      </c>
      <c r="O618" s="22" t="s">
        <v>33</v>
      </c>
      <c r="P618" s="22">
        <v>95</v>
      </c>
    </row>
    <row r="619" spans="5:16" x14ac:dyDescent="0.3">
      <c r="E619" s="19">
        <f t="shared" si="66"/>
        <v>8</v>
      </c>
      <c r="F619" s="19">
        <f t="shared" si="67"/>
        <v>22</v>
      </c>
      <c r="G619" s="19">
        <f t="shared" si="68"/>
        <v>105</v>
      </c>
      <c r="H619" s="19">
        <f t="shared" si="69"/>
        <v>90</v>
      </c>
      <c r="I619" s="9">
        <f t="shared" si="63"/>
        <v>15</v>
      </c>
      <c r="J619" s="10">
        <f t="shared" si="64"/>
        <v>6.0198154987270502</v>
      </c>
      <c r="K619" s="10">
        <f t="shared" si="65"/>
        <v>80.643713676902891</v>
      </c>
      <c r="M619" s="24" t="s">
        <v>48</v>
      </c>
      <c r="N619" s="22">
        <v>90</v>
      </c>
      <c r="O619" s="22" t="s">
        <v>36</v>
      </c>
      <c r="P619" s="22">
        <v>105</v>
      </c>
    </row>
    <row r="620" spans="5:16" x14ac:dyDescent="0.3">
      <c r="E620" s="19">
        <f t="shared" si="66"/>
        <v>12</v>
      </c>
      <c r="F620" s="19">
        <f t="shared" si="67"/>
        <v>21</v>
      </c>
      <c r="G620" s="19">
        <f t="shared" si="68"/>
        <v>97</v>
      </c>
      <c r="H620" s="19">
        <f t="shared" si="69"/>
        <v>109</v>
      </c>
      <c r="I620" s="9">
        <f t="shared" si="63"/>
        <v>-12</v>
      </c>
      <c r="J620" s="10">
        <f t="shared" si="64"/>
        <v>0.50467704687974324</v>
      </c>
      <c r="K620" s="10">
        <f t="shared" si="65"/>
        <v>156.36694804676111</v>
      </c>
      <c r="M620" s="24" t="s">
        <v>47</v>
      </c>
      <c r="N620" s="22">
        <v>109</v>
      </c>
      <c r="O620" s="22" t="s">
        <v>40</v>
      </c>
      <c r="P620" s="22">
        <v>97</v>
      </c>
    </row>
    <row r="621" spans="5:16" x14ac:dyDescent="0.3">
      <c r="E621" s="19">
        <f t="shared" si="66"/>
        <v>16</v>
      </c>
      <c r="F621" s="19">
        <f t="shared" si="67"/>
        <v>23</v>
      </c>
      <c r="G621" s="19">
        <f t="shared" si="68"/>
        <v>110</v>
      </c>
      <c r="H621" s="19">
        <f t="shared" si="69"/>
        <v>102</v>
      </c>
      <c r="I621" s="9">
        <f t="shared" si="63"/>
        <v>8</v>
      </c>
      <c r="J621" s="10">
        <f t="shared" si="64"/>
        <v>4.9077371953880604</v>
      </c>
      <c r="K621" s="10">
        <f t="shared" si="65"/>
        <v>9.5620892527864978</v>
      </c>
      <c r="M621" s="24" t="s">
        <v>49</v>
      </c>
      <c r="N621" s="22">
        <v>102</v>
      </c>
      <c r="O621" s="22" t="s">
        <v>44</v>
      </c>
      <c r="P621" s="22">
        <v>110</v>
      </c>
    </row>
    <row r="622" spans="5:16" x14ac:dyDescent="0.3">
      <c r="E622" s="19">
        <f t="shared" si="66"/>
        <v>3</v>
      </c>
      <c r="F622" s="19">
        <f t="shared" si="67"/>
        <v>1</v>
      </c>
      <c r="G622" s="19">
        <f t="shared" si="68"/>
        <v>92</v>
      </c>
      <c r="H622" s="19">
        <f t="shared" si="69"/>
        <v>104</v>
      </c>
      <c r="I622" s="9">
        <f t="shared" si="63"/>
        <v>-12</v>
      </c>
      <c r="J622" s="10">
        <f t="shared" si="64"/>
        <v>-5.993951859759866</v>
      </c>
      <c r="K622" s="10">
        <f t="shared" si="65"/>
        <v>36.07261426288197</v>
      </c>
      <c r="M622" s="24" t="s">
        <v>29</v>
      </c>
      <c r="N622" s="22">
        <v>104</v>
      </c>
      <c r="O622" s="22" t="s">
        <v>31</v>
      </c>
      <c r="P622" s="22">
        <v>92</v>
      </c>
    </row>
    <row r="623" spans="5:16" x14ac:dyDescent="0.3">
      <c r="E623" s="19">
        <f t="shared" si="66"/>
        <v>4</v>
      </c>
      <c r="F623" s="19">
        <f t="shared" si="67"/>
        <v>8</v>
      </c>
      <c r="G623" s="19">
        <f t="shared" si="68"/>
        <v>85</v>
      </c>
      <c r="H623" s="19">
        <f t="shared" si="69"/>
        <v>82</v>
      </c>
      <c r="I623" s="9">
        <f t="shared" si="63"/>
        <v>3</v>
      </c>
      <c r="J623" s="10">
        <f t="shared" si="64"/>
        <v>7.5335056530349025</v>
      </c>
      <c r="K623" s="10">
        <f t="shared" si="65"/>
        <v>20.552673506099417</v>
      </c>
      <c r="M623" s="24" t="s">
        <v>36</v>
      </c>
      <c r="N623" s="22">
        <v>82</v>
      </c>
      <c r="O623" s="22" t="s">
        <v>32</v>
      </c>
      <c r="P623" s="22">
        <v>85</v>
      </c>
    </row>
    <row r="624" spans="5:16" x14ac:dyDescent="0.3">
      <c r="E624" s="19">
        <f t="shared" si="66"/>
        <v>9</v>
      </c>
      <c r="F624" s="19">
        <f t="shared" si="67"/>
        <v>21</v>
      </c>
      <c r="G624" s="19">
        <f t="shared" si="68"/>
        <v>104</v>
      </c>
      <c r="H624" s="19">
        <f t="shared" si="69"/>
        <v>99</v>
      </c>
      <c r="I624" s="9">
        <f t="shared" si="63"/>
        <v>5</v>
      </c>
      <c r="J624" s="10">
        <f t="shared" si="64"/>
        <v>-4.6103236061310522</v>
      </c>
      <c r="K624" s="10">
        <f t="shared" si="65"/>
        <v>92.358319814559749</v>
      </c>
      <c r="M624" s="24" t="s">
        <v>47</v>
      </c>
      <c r="N624" s="22">
        <v>99</v>
      </c>
      <c r="O624" s="22" t="s">
        <v>37</v>
      </c>
      <c r="P624" s="22">
        <v>104</v>
      </c>
    </row>
    <row r="625" spans="5:16" x14ac:dyDescent="0.3">
      <c r="E625" s="19">
        <f t="shared" si="66"/>
        <v>10</v>
      </c>
      <c r="F625" s="19">
        <f t="shared" si="67"/>
        <v>7</v>
      </c>
      <c r="G625" s="19">
        <f t="shared" si="68"/>
        <v>95</v>
      </c>
      <c r="H625" s="19">
        <f t="shared" si="69"/>
        <v>105</v>
      </c>
      <c r="I625" s="9">
        <f t="shared" si="63"/>
        <v>-10</v>
      </c>
      <c r="J625" s="10">
        <f t="shared" si="64"/>
        <v>1.546688182749699</v>
      </c>
      <c r="K625" s="10">
        <f t="shared" si="65"/>
        <v>133.32600798965154</v>
      </c>
      <c r="M625" s="24" t="s">
        <v>35</v>
      </c>
      <c r="N625" s="22">
        <v>105</v>
      </c>
      <c r="O625" s="22" t="s">
        <v>38</v>
      </c>
      <c r="P625" s="22">
        <v>95</v>
      </c>
    </row>
    <row r="626" spans="5:16" x14ac:dyDescent="0.3">
      <c r="E626" s="19">
        <f t="shared" si="66"/>
        <v>14</v>
      </c>
      <c r="F626" s="19">
        <f t="shared" si="67"/>
        <v>13</v>
      </c>
      <c r="G626" s="19">
        <f t="shared" si="68"/>
        <v>106</v>
      </c>
      <c r="H626" s="19">
        <f t="shared" si="69"/>
        <v>93</v>
      </c>
      <c r="I626" s="9">
        <f t="shared" si="63"/>
        <v>13</v>
      </c>
      <c r="J626" s="10">
        <f t="shared" si="64"/>
        <v>6.0642625476872869</v>
      </c>
      <c r="K626" s="10">
        <f t="shared" si="65"/>
        <v>48.104454007413246</v>
      </c>
      <c r="M626" s="24" t="s">
        <v>41</v>
      </c>
      <c r="N626" s="22">
        <v>93</v>
      </c>
      <c r="O626" s="22" t="s">
        <v>42</v>
      </c>
      <c r="P626" s="22">
        <v>106</v>
      </c>
    </row>
    <row r="627" spans="5:16" x14ac:dyDescent="0.3">
      <c r="E627" s="19">
        <f t="shared" si="66"/>
        <v>15</v>
      </c>
      <c r="F627" s="19">
        <f t="shared" si="67"/>
        <v>28</v>
      </c>
      <c r="G627" s="19">
        <f t="shared" si="68"/>
        <v>123</v>
      </c>
      <c r="H627" s="19">
        <f t="shared" si="69"/>
        <v>116</v>
      </c>
      <c r="I627" s="9">
        <f t="shared" si="63"/>
        <v>7</v>
      </c>
      <c r="J627" s="10">
        <f t="shared" si="64"/>
        <v>12.209563538038831</v>
      </c>
      <c r="K627" s="10">
        <f t="shared" si="65"/>
        <v>27.139552256863659</v>
      </c>
      <c r="M627" s="24" t="s">
        <v>54</v>
      </c>
      <c r="N627" s="22">
        <v>116</v>
      </c>
      <c r="O627" s="22" t="s">
        <v>43</v>
      </c>
      <c r="P627" s="22">
        <v>123</v>
      </c>
    </row>
    <row r="628" spans="5:16" x14ac:dyDescent="0.3">
      <c r="E628" s="19">
        <f t="shared" si="66"/>
        <v>17</v>
      </c>
      <c r="F628" s="19">
        <f t="shared" si="67"/>
        <v>18</v>
      </c>
      <c r="G628" s="19">
        <f t="shared" si="68"/>
        <v>83</v>
      </c>
      <c r="H628" s="19">
        <f t="shared" si="69"/>
        <v>91</v>
      </c>
      <c r="I628" s="9">
        <f t="shared" si="63"/>
        <v>-8</v>
      </c>
      <c r="J628" s="10">
        <f t="shared" si="64"/>
        <v>0.14228450379113999</v>
      </c>
      <c r="K628" s="10">
        <f t="shared" si="65"/>
        <v>66.296796940677339</v>
      </c>
      <c r="M628" s="24" t="s">
        <v>68</v>
      </c>
      <c r="N628" s="22">
        <v>91</v>
      </c>
      <c r="O628" s="22" t="s">
        <v>45</v>
      </c>
      <c r="P628" s="22">
        <v>83</v>
      </c>
    </row>
    <row r="629" spans="5:16" x14ac:dyDescent="0.3">
      <c r="E629" s="19">
        <f t="shared" si="66"/>
        <v>25</v>
      </c>
      <c r="F629" s="19">
        <f t="shared" si="67"/>
        <v>11</v>
      </c>
      <c r="G629" s="19">
        <f t="shared" si="68"/>
        <v>100</v>
      </c>
      <c r="H629" s="19">
        <f t="shared" si="69"/>
        <v>80</v>
      </c>
      <c r="I629" s="9">
        <f t="shared" si="63"/>
        <v>20</v>
      </c>
      <c r="J629" s="10">
        <f t="shared" si="64"/>
        <v>-2.6033013506065914</v>
      </c>
      <c r="K629" s="10">
        <f t="shared" si="65"/>
        <v>510.90923194633382</v>
      </c>
      <c r="M629" s="24" t="s">
        <v>39</v>
      </c>
      <c r="N629" s="22">
        <v>80</v>
      </c>
      <c r="O629" s="22" t="s">
        <v>51</v>
      </c>
      <c r="P629" s="22">
        <v>100</v>
      </c>
    </row>
    <row r="630" spans="5:16" x14ac:dyDescent="0.3">
      <c r="E630" s="19">
        <f t="shared" si="66"/>
        <v>26</v>
      </c>
      <c r="F630" s="19">
        <f t="shared" si="67"/>
        <v>24</v>
      </c>
      <c r="G630" s="19">
        <f t="shared" si="68"/>
        <v>96</v>
      </c>
      <c r="H630" s="19">
        <f t="shared" si="69"/>
        <v>106</v>
      </c>
      <c r="I630" s="9">
        <f t="shared" si="63"/>
        <v>-10</v>
      </c>
      <c r="J630" s="10">
        <f t="shared" si="64"/>
        <v>4.7172252694816965</v>
      </c>
      <c r="K630" s="10">
        <f t="shared" si="65"/>
        <v>216.59671963267058</v>
      </c>
      <c r="M630" s="24" t="s">
        <v>50</v>
      </c>
      <c r="N630" s="22">
        <v>106</v>
      </c>
      <c r="O630" s="22" t="s">
        <v>52</v>
      </c>
      <c r="P630" s="22">
        <v>96</v>
      </c>
    </row>
    <row r="631" spans="5:16" x14ac:dyDescent="0.3">
      <c r="E631" s="19">
        <f t="shared" si="66"/>
        <v>27</v>
      </c>
      <c r="F631" s="19">
        <f t="shared" si="67"/>
        <v>19</v>
      </c>
      <c r="G631" s="19">
        <f t="shared" si="68"/>
        <v>106</v>
      </c>
      <c r="H631" s="19">
        <f t="shared" si="69"/>
        <v>102</v>
      </c>
      <c r="I631" s="9">
        <f t="shared" si="63"/>
        <v>4</v>
      </c>
      <c r="J631" s="10">
        <f t="shared" si="64"/>
        <v>13.005956616000839</v>
      </c>
      <c r="K631" s="10">
        <f t="shared" si="65"/>
        <v>81.107254569289282</v>
      </c>
      <c r="M631" s="24" t="s">
        <v>46</v>
      </c>
      <c r="N631" s="22">
        <v>102</v>
      </c>
      <c r="O631" s="22" t="s">
        <v>53</v>
      </c>
      <c r="P631" s="22">
        <v>106</v>
      </c>
    </row>
    <row r="632" spans="5:16" x14ac:dyDescent="0.3">
      <c r="E632" s="19">
        <f t="shared" si="66"/>
        <v>29</v>
      </c>
      <c r="F632" s="19">
        <f t="shared" si="67"/>
        <v>30</v>
      </c>
      <c r="G632" s="19">
        <f t="shared" si="68"/>
        <v>92</v>
      </c>
      <c r="H632" s="19">
        <f t="shared" si="69"/>
        <v>88</v>
      </c>
      <c r="I632" s="9">
        <f t="shared" si="63"/>
        <v>4</v>
      </c>
      <c r="J632" s="10">
        <f t="shared" si="64"/>
        <v>6.3057778635432644</v>
      </c>
      <c r="K632" s="10">
        <f t="shared" si="65"/>
        <v>5.3166115560061407</v>
      </c>
      <c r="M632" s="24" t="s">
        <v>56</v>
      </c>
      <c r="N632" s="22">
        <v>88</v>
      </c>
      <c r="O632" s="22" t="s">
        <v>55</v>
      </c>
      <c r="P632" s="22">
        <v>92</v>
      </c>
    </row>
    <row r="633" spans="5:16" x14ac:dyDescent="0.3">
      <c r="E633" s="19">
        <f t="shared" si="66"/>
        <v>2</v>
      </c>
      <c r="F633" s="19">
        <f t="shared" si="67"/>
        <v>20</v>
      </c>
      <c r="G633" s="19">
        <f t="shared" si="68"/>
        <v>86</v>
      </c>
      <c r="H633" s="19">
        <f t="shared" si="69"/>
        <v>89</v>
      </c>
      <c r="I633" s="9">
        <f t="shared" si="63"/>
        <v>-3</v>
      </c>
      <c r="J633" s="10">
        <f t="shared" si="64"/>
        <v>-1.088552511079675</v>
      </c>
      <c r="K633" s="10">
        <f t="shared" si="65"/>
        <v>3.6536315028998159</v>
      </c>
      <c r="M633" s="24" t="s">
        <v>67</v>
      </c>
      <c r="N633" s="22">
        <v>89</v>
      </c>
      <c r="O633" s="22" t="s">
        <v>30</v>
      </c>
      <c r="P633" s="22">
        <v>86</v>
      </c>
    </row>
    <row r="634" spans="5:16" x14ac:dyDescent="0.3">
      <c r="E634" s="19">
        <f t="shared" si="66"/>
        <v>22</v>
      </c>
      <c r="F634" s="19">
        <f t="shared" si="67"/>
        <v>28</v>
      </c>
      <c r="G634" s="19">
        <f t="shared" si="68"/>
        <v>95</v>
      </c>
      <c r="H634" s="19">
        <f t="shared" si="69"/>
        <v>97</v>
      </c>
      <c r="I634" s="9">
        <f t="shared" si="63"/>
        <v>-2</v>
      </c>
      <c r="J634" s="10">
        <f t="shared" si="64"/>
        <v>-1.9429231742947963</v>
      </c>
      <c r="K634" s="10">
        <f t="shared" si="65"/>
        <v>3.2577640325821985E-3</v>
      </c>
      <c r="M634" s="24" t="s">
        <v>54</v>
      </c>
      <c r="N634" s="22">
        <v>97</v>
      </c>
      <c r="O634" s="22" t="s">
        <v>48</v>
      </c>
      <c r="P634" s="22">
        <v>95</v>
      </c>
    </row>
    <row r="635" spans="5:16" x14ac:dyDescent="0.3">
      <c r="E635" s="19">
        <f t="shared" si="66"/>
        <v>24</v>
      </c>
      <c r="F635" s="19">
        <f t="shared" si="67"/>
        <v>12</v>
      </c>
      <c r="G635" s="19">
        <f t="shared" si="68"/>
        <v>93</v>
      </c>
      <c r="H635" s="19">
        <f t="shared" si="69"/>
        <v>88</v>
      </c>
      <c r="I635" s="9">
        <f t="shared" si="63"/>
        <v>5</v>
      </c>
      <c r="J635" s="10">
        <f t="shared" si="64"/>
        <v>-8.9563293405938875</v>
      </c>
      <c r="K635" s="10">
        <f t="shared" si="65"/>
        <v>194.77912866312181</v>
      </c>
      <c r="M635" s="24" t="s">
        <v>40</v>
      </c>
      <c r="N635" s="22">
        <v>88</v>
      </c>
      <c r="O635" s="22" t="s">
        <v>50</v>
      </c>
      <c r="P635" s="22">
        <v>93</v>
      </c>
    </row>
    <row r="636" spans="5:16" x14ac:dyDescent="0.3">
      <c r="E636" s="19">
        <f t="shared" si="66"/>
        <v>1</v>
      </c>
      <c r="F636" s="19">
        <f t="shared" si="67"/>
        <v>2</v>
      </c>
      <c r="G636" s="19">
        <f t="shared" si="68"/>
        <v>123</v>
      </c>
      <c r="H636" s="19">
        <f t="shared" si="69"/>
        <v>111</v>
      </c>
      <c r="I636" s="9">
        <f t="shared" si="63"/>
        <v>12</v>
      </c>
      <c r="J636" s="10">
        <f t="shared" si="64"/>
        <v>3.7264657520614093</v>
      </c>
      <c r="K636" s="10">
        <f t="shared" si="65"/>
        <v>68.451368951812768</v>
      </c>
      <c r="M636" s="24" t="s">
        <v>30</v>
      </c>
      <c r="N636" s="22">
        <v>111</v>
      </c>
      <c r="O636" s="22" t="s">
        <v>29</v>
      </c>
      <c r="P636" s="22">
        <v>123</v>
      </c>
    </row>
    <row r="637" spans="5:16" x14ac:dyDescent="0.3">
      <c r="E637" s="19">
        <f t="shared" si="66"/>
        <v>4</v>
      </c>
      <c r="F637" s="19">
        <f t="shared" si="67"/>
        <v>9</v>
      </c>
      <c r="G637" s="19">
        <f t="shared" si="68"/>
        <v>103</v>
      </c>
      <c r="H637" s="19">
        <f t="shared" si="69"/>
        <v>87</v>
      </c>
      <c r="I637" s="9">
        <f t="shared" si="63"/>
        <v>16</v>
      </c>
      <c r="J637" s="10">
        <f t="shared" si="64"/>
        <v>1.8923992846282345</v>
      </c>
      <c r="K637" s="10">
        <f t="shared" si="65"/>
        <v>199.02439794435793</v>
      </c>
      <c r="M637" s="24" t="s">
        <v>37</v>
      </c>
      <c r="N637" s="22">
        <v>87</v>
      </c>
      <c r="O637" s="22" t="s">
        <v>32</v>
      </c>
      <c r="P637" s="22">
        <v>103</v>
      </c>
    </row>
    <row r="638" spans="5:16" x14ac:dyDescent="0.3">
      <c r="E638" s="19">
        <f t="shared" si="66"/>
        <v>5</v>
      </c>
      <c r="F638" s="19">
        <f t="shared" si="67"/>
        <v>16</v>
      </c>
      <c r="G638" s="19">
        <f t="shared" si="68"/>
        <v>113</v>
      </c>
      <c r="H638" s="19">
        <f t="shared" si="69"/>
        <v>108</v>
      </c>
      <c r="I638" s="9">
        <f t="shared" si="63"/>
        <v>5</v>
      </c>
      <c r="J638" s="10">
        <f t="shared" si="64"/>
        <v>0.17609236992643096</v>
      </c>
      <c r="K638" s="10">
        <f t="shared" si="65"/>
        <v>23.270084823481994</v>
      </c>
      <c r="M638" s="24" t="s">
        <v>44</v>
      </c>
      <c r="N638" s="22">
        <v>108</v>
      </c>
      <c r="O638" s="22" t="s">
        <v>33</v>
      </c>
      <c r="P638" s="22">
        <v>113</v>
      </c>
    </row>
    <row r="639" spans="5:16" x14ac:dyDescent="0.3">
      <c r="E639" s="19">
        <f t="shared" si="66"/>
        <v>6</v>
      </c>
      <c r="F639" s="19">
        <f t="shared" si="67"/>
        <v>27</v>
      </c>
      <c r="G639" s="19">
        <f t="shared" si="68"/>
        <v>107</v>
      </c>
      <c r="H639" s="19">
        <f t="shared" si="69"/>
        <v>113</v>
      </c>
      <c r="I639" s="9">
        <f t="shared" si="63"/>
        <v>-6</v>
      </c>
      <c r="J639" s="10">
        <f t="shared" si="64"/>
        <v>-3.6828255216562611</v>
      </c>
      <c r="K639" s="10">
        <f t="shared" si="65"/>
        <v>5.3692975630875788</v>
      </c>
      <c r="M639" s="24" t="s">
        <v>53</v>
      </c>
      <c r="N639" s="22">
        <v>113</v>
      </c>
      <c r="O639" s="22" t="s">
        <v>34</v>
      </c>
      <c r="P639" s="22">
        <v>107</v>
      </c>
    </row>
    <row r="640" spans="5:16" x14ac:dyDescent="0.3">
      <c r="E640" s="19">
        <f t="shared" si="66"/>
        <v>13</v>
      </c>
      <c r="F640" s="19">
        <f t="shared" si="67"/>
        <v>29</v>
      </c>
      <c r="G640" s="19">
        <f t="shared" si="68"/>
        <v>102</v>
      </c>
      <c r="H640" s="19">
        <f t="shared" si="69"/>
        <v>84</v>
      </c>
      <c r="I640" s="9">
        <f t="shared" si="63"/>
        <v>18</v>
      </c>
      <c r="J640" s="10">
        <f t="shared" si="64"/>
        <v>4.4063638637555673</v>
      </c>
      <c r="K640" s="10">
        <f t="shared" si="65"/>
        <v>184.78694340461047</v>
      </c>
      <c r="M640" s="24" t="s">
        <v>55</v>
      </c>
      <c r="N640" s="22">
        <v>84</v>
      </c>
      <c r="O640" s="22" t="s">
        <v>41</v>
      </c>
      <c r="P640" s="22">
        <v>102</v>
      </c>
    </row>
    <row r="641" spans="5:16" x14ac:dyDescent="0.3">
      <c r="E641" s="19">
        <f t="shared" si="66"/>
        <v>14</v>
      </c>
      <c r="F641" s="19">
        <f t="shared" si="67"/>
        <v>18</v>
      </c>
      <c r="G641" s="19">
        <f t="shared" si="68"/>
        <v>101</v>
      </c>
      <c r="H641" s="19">
        <f t="shared" si="69"/>
        <v>77</v>
      </c>
      <c r="I641" s="9">
        <f t="shared" si="63"/>
        <v>24</v>
      </c>
      <c r="J641" s="10">
        <f t="shared" si="64"/>
        <v>6.2949031627335845</v>
      </c>
      <c r="K641" s="10">
        <f t="shared" si="65"/>
        <v>313.47045401698131</v>
      </c>
      <c r="M641" s="24" t="s">
        <v>68</v>
      </c>
      <c r="N641" s="22">
        <v>77</v>
      </c>
      <c r="O641" s="22" t="s">
        <v>42</v>
      </c>
      <c r="P641" s="22">
        <v>101</v>
      </c>
    </row>
    <row r="642" spans="5:16" x14ac:dyDescent="0.3">
      <c r="E642" s="19">
        <f t="shared" si="66"/>
        <v>15</v>
      </c>
      <c r="F642" s="19">
        <f t="shared" si="67"/>
        <v>8</v>
      </c>
      <c r="G642" s="19">
        <f t="shared" si="68"/>
        <v>110</v>
      </c>
      <c r="H642" s="19">
        <f t="shared" si="69"/>
        <v>88</v>
      </c>
      <c r="I642" s="9">
        <f t="shared" si="63"/>
        <v>22</v>
      </c>
      <c r="J642" s="10">
        <f t="shared" si="64"/>
        <v>14.578755077697005</v>
      </c>
      <c r="K642" s="10">
        <f t="shared" si="65"/>
        <v>55.074876196807978</v>
      </c>
      <c r="M642" s="24" t="s">
        <v>36</v>
      </c>
      <c r="N642" s="22">
        <v>88</v>
      </c>
      <c r="O642" s="22" t="s">
        <v>43</v>
      </c>
      <c r="P642" s="22">
        <v>110</v>
      </c>
    </row>
    <row r="643" spans="5:16" x14ac:dyDescent="0.3">
      <c r="E643" s="19">
        <f t="shared" si="66"/>
        <v>19</v>
      </c>
      <c r="F643" s="19">
        <f t="shared" si="67"/>
        <v>10</v>
      </c>
      <c r="G643" s="19">
        <f t="shared" si="68"/>
        <v>82</v>
      </c>
      <c r="H643" s="19">
        <f t="shared" si="69"/>
        <v>100</v>
      </c>
      <c r="I643" s="9">
        <f t="shared" si="63"/>
        <v>-18</v>
      </c>
      <c r="J643" s="10">
        <f t="shared" si="64"/>
        <v>-3.5832782775996379</v>
      </c>
      <c r="K643" s="10">
        <f t="shared" si="65"/>
        <v>207.84186522113046</v>
      </c>
      <c r="M643" s="24" t="s">
        <v>38</v>
      </c>
      <c r="N643" s="22">
        <v>100</v>
      </c>
      <c r="O643" s="22" t="s">
        <v>46</v>
      </c>
      <c r="P643" s="22">
        <v>82</v>
      </c>
    </row>
    <row r="644" spans="5:16" x14ac:dyDescent="0.3">
      <c r="E644" s="19">
        <f t="shared" si="66"/>
        <v>26</v>
      </c>
      <c r="F644" s="19">
        <f t="shared" si="67"/>
        <v>21</v>
      </c>
      <c r="G644" s="19">
        <f t="shared" si="68"/>
        <v>95</v>
      </c>
      <c r="H644" s="19">
        <f t="shared" si="69"/>
        <v>105</v>
      </c>
      <c r="I644" s="9">
        <f t="shared" si="63"/>
        <v>-10</v>
      </c>
      <c r="J644" s="10">
        <f t="shared" si="64"/>
        <v>-10.180510888322877</v>
      </c>
      <c r="K644" s="10">
        <f t="shared" si="65"/>
        <v>3.2584180803114003E-2</v>
      </c>
      <c r="M644" s="24" t="s">
        <v>47</v>
      </c>
      <c r="N644" s="22">
        <v>105</v>
      </c>
      <c r="O644" s="22" t="s">
        <v>52</v>
      </c>
      <c r="P644" s="22">
        <v>95</v>
      </c>
    </row>
    <row r="645" spans="5:16" x14ac:dyDescent="0.3">
      <c r="E645" s="19">
        <f t="shared" si="66"/>
        <v>30</v>
      </c>
      <c r="F645" s="19">
        <f t="shared" si="67"/>
        <v>17</v>
      </c>
      <c r="G645" s="19">
        <f t="shared" si="68"/>
        <v>114</v>
      </c>
      <c r="H645" s="19">
        <f t="shared" si="69"/>
        <v>101</v>
      </c>
      <c r="I645" s="9">
        <f t="shared" si="63"/>
        <v>13</v>
      </c>
      <c r="J645" s="10">
        <f t="shared" si="64"/>
        <v>2.2683821121371834</v>
      </c>
      <c r="K645" s="10">
        <f t="shared" si="65"/>
        <v>115.16762249109718</v>
      </c>
      <c r="M645" s="24" t="s">
        <v>45</v>
      </c>
      <c r="N645" s="22">
        <v>101</v>
      </c>
      <c r="O645" s="22" t="s">
        <v>56</v>
      </c>
      <c r="P645" s="22">
        <v>114</v>
      </c>
    </row>
    <row r="646" spans="5:16" x14ac:dyDescent="0.3">
      <c r="E646" s="19">
        <f t="shared" si="66"/>
        <v>3</v>
      </c>
      <c r="F646" s="19">
        <f t="shared" si="67"/>
        <v>17</v>
      </c>
      <c r="G646" s="19">
        <f t="shared" si="68"/>
        <v>102</v>
      </c>
      <c r="H646" s="19">
        <f t="shared" si="69"/>
        <v>101</v>
      </c>
      <c r="I646" s="9">
        <f t="shared" ref="I646:I709" si="70">G646-H646</f>
        <v>1</v>
      </c>
      <c r="J646" s="10">
        <f t="shared" ref="J646:J709" si="71">VLOOKUP(E646,RatingTable,3)-VLOOKUP(F646,RatingTable,3)+Home_team_advantage</f>
        <v>-4.2419048675104332</v>
      </c>
      <c r="K646" s="10">
        <f t="shared" ref="K646:K709" si="72">(I646-J646)^2</f>
        <v>27.477566640029572</v>
      </c>
      <c r="M646" s="24" t="s">
        <v>45</v>
      </c>
      <c r="N646" s="22">
        <v>101</v>
      </c>
      <c r="O646" s="22" t="s">
        <v>31</v>
      </c>
      <c r="P646" s="22">
        <v>102</v>
      </c>
    </row>
    <row r="647" spans="5:16" x14ac:dyDescent="0.3">
      <c r="E647" s="19">
        <f t="shared" ref="E647:E710" si="73">INDEX($A$5:$A$34,MATCH(O647,$B$5:$B$34,0),1)</f>
        <v>7</v>
      </c>
      <c r="F647" s="19">
        <f t="shared" ref="F647:F710" si="74">INDEX($A$5:$A$34,MATCH(M647,$B$5:$B$34,0),1)</f>
        <v>26</v>
      </c>
      <c r="G647" s="19">
        <f t="shared" ref="G647:G710" si="75">P647</f>
        <v>121</v>
      </c>
      <c r="H647" s="19">
        <f t="shared" ref="H647:H710" si="76">N647</f>
        <v>93</v>
      </c>
      <c r="I647" s="9">
        <f t="shared" si="70"/>
        <v>28</v>
      </c>
      <c r="J647" s="10">
        <f t="shared" si="71"/>
        <v>12.845922646339611</v>
      </c>
      <c r="K647" s="10">
        <f t="shared" si="72"/>
        <v>229.64606044072266</v>
      </c>
      <c r="M647" s="24" t="s">
        <v>52</v>
      </c>
      <c r="N647" s="22">
        <v>93</v>
      </c>
      <c r="O647" s="22" t="s">
        <v>35</v>
      </c>
      <c r="P647" s="22">
        <v>121</v>
      </c>
    </row>
    <row r="648" spans="5:16" x14ac:dyDescent="0.3">
      <c r="E648" s="19">
        <f t="shared" si="73"/>
        <v>10</v>
      </c>
      <c r="F648" s="19">
        <f t="shared" si="74"/>
        <v>18</v>
      </c>
      <c r="G648" s="19">
        <f t="shared" si="75"/>
        <v>119</v>
      </c>
      <c r="H648" s="19">
        <f t="shared" si="76"/>
        <v>106</v>
      </c>
      <c r="I648" s="9">
        <f t="shared" si="70"/>
        <v>13</v>
      </c>
      <c r="J648" s="10">
        <f t="shared" si="71"/>
        <v>5.6626071343599254</v>
      </c>
      <c r="K648" s="10">
        <f t="shared" si="72"/>
        <v>53.837334064745868</v>
      </c>
      <c r="M648" s="24" t="s">
        <v>68</v>
      </c>
      <c r="N648" s="22">
        <v>106</v>
      </c>
      <c r="O648" s="22" t="s">
        <v>38</v>
      </c>
      <c r="P648" s="22">
        <v>119</v>
      </c>
    </row>
    <row r="649" spans="5:16" x14ac:dyDescent="0.3">
      <c r="E649" s="19">
        <f t="shared" si="73"/>
        <v>16</v>
      </c>
      <c r="F649" s="19">
        <f t="shared" si="74"/>
        <v>9</v>
      </c>
      <c r="G649" s="19">
        <f t="shared" si="75"/>
        <v>109</v>
      </c>
      <c r="H649" s="19">
        <f t="shared" si="76"/>
        <v>102</v>
      </c>
      <c r="I649" s="9">
        <f t="shared" si="70"/>
        <v>7</v>
      </c>
      <c r="J649" s="10">
        <f t="shared" si="71"/>
        <v>8.1859624338414871E-2</v>
      </c>
      <c r="K649" s="10">
        <f t="shared" si="72"/>
        <v>47.860666257359014</v>
      </c>
      <c r="M649" s="24" t="s">
        <v>37</v>
      </c>
      <c r="N649" s="22">
        <v>102</v>
      </c>
      <c r="O649" s="22" t="s">
        <v>44</v>
      </c>
      <c r="P649" s="22">
        <v>109</v>
      </c>
    </row>
    <row r="650" spans="5:16" x14ac:dyDescent="0.3">
      <c r="E650" s="19">
        <f t="shared" si="73"/>
        <v>23</v>
      </c>
      <c r="F650" s="19">
        <f t="shared" si="74"/>
        <v>20</v>
      </c>
      <c r="G650" s="19">
        <f t="shared" si="75"/>
        <v>97</v>
      </c>
      <c r="H650" s="19">
        <f t="shared" si="76"/>
        <v>80</v>
      </c>
      <c r="I650" s="9">
        <f t="shared" si="70"/>
        <v>17</v>
      </c>
      <c r="J650" s="10">
        <f t="shared" si="71"/>
        <v>-4.0190703066008293</v>
      </c>
      <c r="K650" s="10">
        <f t="shared" si="72"/>
        <v>441.80131655382877</v>
      </c>
      <c r="M650" s="24" t="s">
        <v>67</v>
      </c>
      <c r="N650" s="22">
        <v>80</v>
      </c>
      <c r="O650" s="22" t="s">
        <v>49</v>
      </c>
      <c r="P650" s="22">
        <v>97</v>
      </c>
    </row>
    <row r="651" spans="5:16" x14ac:dyDescent="0.3">
      <c r="E651" s="19">
        <f t="shared" si="73"/>
        <v>25</v>
      </c>
      <c r="F651" s="19">
        <f t="shared" si="74"/>
        <v>12</v>
      </c>
      <c r="G651" s="19">
        <f t="shared" si="75"/>
        <v>101</v>
      </c>
      <c r="H651" s="19">
        <f t="shared" si="76"/>
        <v>100</v>
      </c>
      <c r="I651" s="9">
        <f t="shared" si="70"/>
        <v>1</v>
      </c>
      <c r="J651" s="10">
        <f t="shared" si="71"/>
        <v>-5.7321802336385783</v>
      </c>
      <c r="K651" s="10">
        <f t="shared" si="72"/>
        <v>45.322250698193983</v>
      </c>
      <c r="M651" s="24" t="s">
        <v>40</v>
      </c>
      <c r="N651" s="22">
        <v>100</v>
      </c>
      <c r="O651" s="22" t="s">
        <v>51</v>
      </c>
      <c r="P651" s="22">
        <v>101</v>
      </c>
    </row>
    <row r="652" spans="5:16" x14ac:dyDescent="0.3">
      <c r="E652" s="19">
        <f t="shared" si="73"/>
        <v>27</v>
      </c>
      <c r="F652" s="19">
        <f t="shared" si="74"/>
        <v>24</v>
      </c>
      <c r="G652" s="19">
        <f t="shared" si="75"/>
        <v>108</v>
      </c>
      <c r="H652" s="19">
        <f t="shared" si="76"/>
        <v>99</v>
      </c>
      <c r="I652" s="9">
        <f t="shared" si="70"/>
        <v>9</v>
      </c>
      <c r="J652" s="10">
        <f t="shared" si="71"/>
        <v>15.64034670879135</v>
      </c>
      <c r="K652" s="10">
        <f t="shared" si="72"/>
        <v>44.094204412956117</v>
      </c>
      <c r="M652" s="24" t="s">
        <v>50</v>
      </c>
      <c r="N652" s="22">
        <v>99</v>
      </c>
      <c r="O652" s="22" t="s">
        <v>53</v>
      </c>
      <c r="P652" s="22">
        <v>108</v>
      </c>
    </row>
    <row r="653" spans="5:16" x14ac:dyDescent="0.3">
      <c r="E653" s="19">
        <f t="shared" si="73"/>
        <v>28</v>
      </c>
      <c r="F653" s="19">
        <f t="shared" si="74"/>
        <v>5</v>
      </c>
      <c r="G653" s="19">
        <f t="shared" si="75"/>
        <v>98</v>
      </c>
      <c r="H653" s="19">
        <f t="shared" si="76"/>
        <v>99</v>
      </c>
      <c r="I653" s="9">
        <f t="shared" si="70"/>
        <v>-1</v>
      </c>
      <c r="J653" s="10">
        <f t="shared" si="71"/>
        <v>6.1392589731223044</v>
      </c>
      <c r="K653" s="10">
        <f t="shared" si="72"/>
        <v>50.96901868530734</v>
      </c>
      <c r="M653" s="24" t="s">
        <v>33</v>
      </c>
      <c r="N653" s="22">
        <v>99</v>
      </c>
      <c r="O653" s="22" t="s">
        <v>54</v>
      </c>
      <c r="P653" s="22">
        <v>98</v>
      </c>
    </row>
    <row r="654" spans="5:16" x14ac:dyDescent="0.3">
      <c r="E654" s="19">
        <f t="shared" si="73"/>
        <v>29</v>
      </c>
      <c r="F654" s="19">
        <f t="shared" si="74"/>
        <v>11</v>
      </c>
      <c r="G654" s="19">
        <f t="shared" si="75"/>
        <v>114</v>
      </c>
      <c r="H654" s="19">
        <f t="shared" si="76"/>
        <v>110</v>
      </c>
      <c r="I654" s="9">
        <f t="shared" si="70"/>
        <v>4</v>
      </c>
      <c r="J654" s="10">
        <f t="shared" si="71"/>
        <v>0.22101332589469669</v>
      </c>
      <c r="K654" s="10">
        <f t="shared" si="72"/>
        <v>14.280740283065462</v>
      </c>
      <c r="M654" s="24" t="s">
        <v>39</v>
      </c>
      <c r="N654" s="22">
        <v>110</v>
      </c>
      <c r="O654" s="22" t="s">
        <v>55</v>
      </c>
      <c r="P654" s="22">
        <v>114</v>
      </c>
    </row>
    <row r="655" spans="5:16" x14ac:dyDescent="0.3">
      <c r="E655" s="19">
        <f t="shared" si="73"/>
        <v>30</v>
      </c>
      <c r="F655" s="19">
        <f t="shared" si="74"/>
        <v>4</v>
      </c>
      <c r="G655" s="19">
        <f t="shared" si="75"/>
        <v>86</v>
      </c>
      <c r="H655" s="19">
        <f t="shared" si="76"/>
        <v>73</v>
      </c>
      <c r="I655" s="9">
        <f t="shared" si="70"/>
        <v>13</v>
      </c>
      <c r="J655" s="10">
        <f t="shared" si="71"/>
        <v>0.45504181179243508</v>
      </c>
      <c r="K655" s="10">
        <f t="shared" si="72"/>
        <v>157.37597594387603</v>
      </c>
      <c r="M655" s="24" t="s">
        <v>32</v>
      </c>
      <c r="N655" s="22">
        <v>73</v>
      </c>
      <c r="O655" s="22" t="s">
        <v>56</v>
      </c>
      <c r="P655" s="22">
        <v>86</v>
      </c>
    </row>
    <row r="656" spans="5:16" x14ac:dyDescent="0.3">
      <c r="E656" s="19">
        <f t="shared" si="73"/>
        <v>2</v>
      </c>
      <c r="F656" s="19">
        <f t="shared" si="74"/>
        <v>15</v>
      </c>
      <c r="G656" s="19">
        <f t="shared" si="75"/>
        <v>100</v>
      </c>
      <c r="H656" s="19">
        <f t="shared" si="76"/>
        <v>98</v>
      </c>
      <c r="I656" s="9">
        <f t="shared" si="70"/>
        <v>2</v>
      </c>
      <c r="J656" s="10">
        <f t="shared" si="71"/>
        <v>-4.3869246207283989</v>
      </c>
      <c r="K656" s="10">
        <f t="shared" si="72"/>
        <v>40.7928061108666</v>
      </c>
      <c r="M656" s="24" t="s">
        <v>43</v>
      </c>
      <c r="N656" s="22">
        <v>98</v>
      </c>
      <c r="O656" s="22" t="s">
        <v>30</v>
      </c>
      <c r="P656" s="22">
        <v>100</v>
      </c>
    </row>
    <row r="657" spans="5:16" x14ac:dyDescent="0.3">
      <c r="E657" s="19">
        <f t="shared" si="73"/>
        <v>6</v>
      </c>
      <c r="F657" s="19">
        <f t="shared" si="74"/>
        <v>24</v>
      </c>
      <c r="G657" s="19">
        <f t="shared" si="75"/>
        <v>110</v>
      </c>
      <c r="H657" s="19">
        <f t="shared" si="76"/>
        <v>95</v>
      </c>
      <c r="I657" s="9">
        <f t="shared" si="70"/>
        <v>15</v>
      </c>
      <c r="J657" s="10">
        <f t="shared" si="71"/>
        <v>8.7344792550898749</v>
      </c>
      <c r="K657" s="10">
        <f t="shared" si="72"/>
        <v>39.256750204899127</v>
      </c>
      <c r="M657" s="24" t="s">
        <v>50</v>
      </c>
      <c r="N657" s="22">
        <v>95</v>
      </c>
      <c r="O657" s="22" t="s">
        <v>34</v>
      </c>
      <c r="P657" s="22">
        <v>110</v>
      </c>
    </row>
    <row r="658" spans="5:16" x14ac:dyDescent="0.3">
      <c r="E658" s="19">
        <f t="shared" si="73"/>
        <v>12</v>
      </c>
      <c r="F658" s="19">
        <f t="shared" si="74"/>
        <v>25</v>
      </c>
      <c r="G658" s="19">
        <f t="shared" si="75"/>
        <v>96</v>
      </c>
      <c r="H658" s="19">
        <f t="shared" si="76"/>
        <v>83</v>
      </c>
      <c r="I658" s="9">
        <f t="shared" si="70"/>
        <v>13</v>
      </c>
      <c r="J658" s="10">
        <f t="shared" si="71"/>
        <v>12.178264097729008</v>
      </c>
      <c r="K658" s="10">
        <f t="shared" si="72"/>
        <v>0.67524989308112204</v>
      </c>
      <c r="M658" s="24" t="s">
        <v>51</v>
      </c>
      <c r="N658" s="22">
        <v>83</v>
      </c>
      <c r="O658" s="22" t="s">
        <v>40</v>
      </c>
      <c r="P658" s="22">
        <v>96</v>
      </c>
    </row>
    <row r="659" spans="5:16" x14ac:dyDescent="0.3">
      <c r="E659" s="19">
        <f t="shared" si="73"/>
        <v>13</v>
      </c>
      <c r="F659" s="19">
        <f t="shared" si="74"/>
        <v>21</v>
      </c>
      <c r="G659" s="19">
        <f t="shared" si="75"/>
        <v>105</v>
      </c>
      <c r="H659" s="19">
        <f t="shared" si="76"/>
        <v>96</v>
      </c>
      <c r="I659" s="9">
        <f t="shared" si="70"/>
        <v>9</v>
      </c>
      <c r="J659" s="10">
        <f t="shared" si="71"/>
        <v>-4.4429085105924084</v>
      </c>
      <c r="K659" s="10">
        <f t="shared" si="72"/>
        <v>180.7117892241578</v>
      </c>
      <c r="M659" s="24" t="s">
        <v>47</v>
      </c>
      <c r="N659" s="22">
        <v>96</v>
      </c>
      <c r="O659" s="22" t="s">
        <v>41</v>
      </c>
      <c r="P659" s="22">
        <v>105</v>
      </c>
    </row>
    <row r="660" spans="5:16" x14ac:dyDescent="0.3">
      <c r="E660" s="19">
        <f t="shared" si="73"/>
        <v>14</v>
      </c>
      <c r="F660" s="19">
        <f t="shared" si="74"/>
        <v>19</v>
      </c>
      <c r="G660" s="19">
        <f t="shared" si="75"/>
        <v>83</v>
      </c>
      <c r="H660" s="19">
        <f t="shared" si="76"/>
        <v>91</v>
      </c>
      <c r="I660" s="9">
        <f t="shared" si="70"/>
        <v>-8</v>
      </c>
      <c r="J660" s="10">
        <f t="shared" si="71"/>
        <v>10.661658170063726</v>
      </c>
      <c r="K660" s="10">
        <f t="shared" si="72"/>
        <v>348.25748565630613</v>
      </c>
      <c r="M660" s="24" t="s">
        <v>46</v>
      </c>
      <c r="N660" s="22">
        <v>91</v>
      </c>
      <c r="O660" s="22" t="s">
        <v>42</v>
      </c>
      <c r="P660" s="22">
        <v>83</v>
      </c>
    </row>
    <row r="661" spans="5:16" x14ac:dyDescent="0.3">
      <c r="E661" s="19">
        <f t="shared" si="73"/>
        <v>20</v>
      </c>
      <c r="F661" s="19">
        <f t="shared" si="74"/>
        <v>1</v>
      </c>
      <c r="G661" s="19">
        <f t="shared" si="75"/>
        <v>106</v>
      </c>
      <c r="H661" s="19">
        <f t="shared" si="76"/>
        <v>104</v>
      </c>
      <c r="I661" s="9">
        <f t="shared" si="70"/>
        <v>2</v>
      </c>
      <c r="J661" s="10">
        <f t="shared" si="71"/>
        <v>7.0312125551539086</v>
      </c>
      <c r="K661" s="10">
        <f t="shared" si="72"/>
        <v>25.313099775138323</v>
      </c>
      <c r="M661" s="24" t="s">
        <v>29</v>
      </c>
      <c r="N661" s="22">
        <v>104</v>
      </c>
      <c r="O661" s="22" t="s">
        <v>67</v>
      </c>
      <c r="P661" s="22">
        <v>106</v>
      </c>
    </row>
    <row r="662" spans="5:16" x14ac:dyDescent="0.3">
      <c r="E662" s="19">
        <f t="shared" si="73"/>
        <v>22</v>
      </c>
      <c r="F662" s="19">
        <f t="shared" si="74"/>
        <v>8</v>
      </c>
      <c r="G662" s="19">
        <f t="shared" si="75"/>
        <v>102</v>
      </c>
      <c r="H662" s="19">
        <f t="shared" si="76"/>
        <v>104</v>
      </c>
      <c r="I662" s="9">
        <f t="shared" si="70"/>
        <v>-2</v>
      </c>
      <c r="J662" s="10">
        <f t="shared" si="71"/>
        <v>0.42626836536337853</v>
      </c>
      <c r="K662" s="10">
        <f t="shared" si="72"/>
        <v>5.8867781807630806</v>
      </c>
      <c r="M662" s="24" t="s">
        <v>36</v>
      </c>
      <c r="N662" s="22">
        <v>104</v>
      </c>
      <c r="O662" s="22" t="s">
        <v>48</v>
      </c>
      <c r="P662" s="22">
        <v>102</v>
      </c>
    </row>
    <row r="663" spans="5:16" x14ac:dyDescent="0.3">
      <c r="E663" s="19">
        <f t="shared" si="73"/>
        <v>18</v>
      </c>
      <c r="F663" s="19">
        <f t="shared" si="74"/>
        <v>22</v>
      </c>
      <c r="G663" s="19">
        <f t="shared" si="75"/>
        <v>97</v>
      </c>
      <c r="H663" s="19">
        <f t="shared" si="76"/>
        <v>77</v>
      </c>
      <c r="I663" s="9">
        <f t="shared" si="70"/>
        <v>20</v>
      </c>
      <c r="J663" s="10">
        <f t="shared" si="71"/>
        <v>11.597696347626064</v>
      </c>
      <c r="K663" s="10">
        <f t="shared" si="72"/>
        <v>70.598706666696387</v>
      </c>
      <c r="M663" s="24" t="s">
        <v>48</v>
      </c>
      <c r="N663" s="22">
        <v>77</v>
      </c>
      <c r="O663" s="22" t="s">
        <v>68</v>
      </c>
      <c r="P663" s="22">
        <v>97</v>
      </c>
    </row>
    <row r="664" spans="5:16" x14ac:dyDescent="0.3">
      <c r="E664" s="19">
        <f t="shared" si="73"/>
        <v>4</v>
      </c>
      <c r="F664" s="19">
        <f t="shared" si="74"/>
        <v>3</v>
      </c>
      <c r="G664" s="19">
        <f t="shared" si="75"/>
        <v>93</v>
      </c>
      <c r="H664" s="19">
        <f t="shared" si="76"/>
        <v>85</v>
      </c>
      <c r="I664" s="9">
        <f t="shared" si="70"/>
        <v>8</v>
      </c>
      <c r="J664" s="10">
        <f t="shared" si="71"/>
        <v>12.501329031945611</v>
      </c>
      <c r="K664" s="10">
        <f t="shared" si="72"/>
        <v>20.261963053836411</v>
      </c>
      <c r="M664" s="24" t="s">
        <v>31</v>
      </c>
      <c r="N664" s="22">
        <v>85</v>
      </c>
      <c r="O664" s="22" t="s">
        <v>32</v>
      </c>
      <c r="P664" s="22">
        <v>93</v>
      </c>
    </row>
    <row r="665" spans="5:16" x14ac:dyDescent="0.3">
      <c r="E665" s="19">
        <f t="shared" si="73"/>
        <v>7</v>
      </c>
      <c r="F665" s="19">
        <f t="shared" si="74"/>
        <v>11</v>
      </c>
      <c r="G665" s="19">
        <f t="shared" si="75"/>
        <v>102</v>
      </c>
      <c r="H665" s="19">
        <f t="shared" si="76"/>
        <v>101</v>
      </c>
      <c r="I665" s="9">
        <f t="shared" si="70"/>
        <v>1</v>
      </c>
      <c r="J665" s="10">
        <f t="shared" si="71"/>
        <v>5.2896135941689781</v>
      </c>
      <c r="K665" s="10">
        <f t="shared" si="72"/>
        <v>18.400784787279299</v>
      </c>
      <c r="M665" s="24" t="s">
        <v>39</v>
      </c>
      <c r="N665" s="22">
        <v>101</v>
      </c>
      <c r="O665" s="22" t="s">
        <v>35</v>
      </c>
      <c r="P665" s="22">
        <v>102</v>
      </c>
    </row>
    <row r="666" spans="5:16" x14ac:dyDescent="0.3">
      <c r="E666" s="19">
        <f t="shared" si="73"/>
        <v>23</v>
      </c>
      <c r="F666" s="19">
        <f t="shared" si="74"/>
        <v>14</v>
      </c>
      <c r="G666" s="19">
        <f t="shared" si="75"/>
        <v>100</v>
      </c>
      <c r="H666" s="19">
        <f t="shared" si="76"/>
        <v>103</v>
      </c>
      <c r="I666" s="9">
        <f t="shared" si="70"/>
        <v>-3</v>
      </c>
      <c r="J666" s="10">
        <f t="shared" si="71"/>
        <v>-4.6114713501851465</v>
      </c>
      <c r="K666" s="10">
        <f t="shared" si="72"/>
        <v>2.596839912467539</v>
      </c>
      <c r="M666" s="24" t="s">
        <v>42</v>
      </c>
      <c r="N666" s="22">
        <v>103</v>
      </c>
      <c r="O666" s="22" t="s">
        <v>49</v>
      </c>
      <c r="P666" s="22">
        <v>100</v>
      </c>
    </row>
    <row r="667" spans="5:16" x14ac:dyDescent="0.3">
      <c r="E667" s="19">
        <f t="shared" si="73"/>
        <v>28</v>
      </c>
      <c r="F667" s="19">
        <f t="shared" si="74"/>
        <v>9</v>
      </c>
      <c r="G667" s="19">
        <f t="shared" si="75"/>
        <v>102</v>
      </c>
      <c r="H667" s="19">
        <f t="shared" si="76"/>
        <v>114</v>
      </c>
      <c r="I667" s="9">
        <f t="shared" si="70"/>
        <v>-12</v>
      </c>
      <c r="J667" s="10">
        <f t="shared" si="71"/>
        <v>-4.8872896703278546E-2</v>
      </c>
      <c r="K667" s="10">
        <f t="shared" si="72"/>
        <v>142.8294390391535</v>
      </c>
      <c r="M667" s="24" t="s">
        <v>37</v>
      </c>
      <c r="N667" s="22">
        <v>114</v>
      </c>
      <c r="O667" s="22" t="s">
        <v>54</v>
      </c>
      <c r="P667" s="22">
        <v>102</v>
      </c>
    </row>
    <row r="668" spans="5:16" x14ac:dyDescent="0.3">
      <c r="E668" s="19">
        <f t="shared" si="73"/>
        <v>29</v>
      </c>
      <c r="F668" s="19">
        <f t="shared" si="74"/>
        <v>10</v>
      </c>
      <c r="G668" s="19">
        <f t="shared" si="75"/>
        <v>80</v>
      </c>
      <c r="H668" s="19">
        <f t="shared" si="76"/>
        <v>125</v>
      </c>
      <c r="I668" s="9">
        <f t="shared" si="70"/>
        <v>-45</v>
      </c>
      <c r="J668" s="10">
        <f t="shared" si="71"/>
        <v>-0.16920458693355167</v>
      </c>
      <c r="K668" s="10">
        <f t="shared" si="72"/>
        <v>2009.8002173682196</v>
      </c>
      <c r="M668" s="24" t="s">
        <v>38</v>
      </c>
      <c r="N668" s="22">
        <v>125</v>
      </c>
      <c r="O668" s="22" t="s">
        <v>55</v>
      </c>
      <c r="P668" s="22">
        <v>80</v>
      </c>
    </row>
    <row r="669" spans="5:16" x14ac:dyDescent="0.3">
      <c r="E669" s="19">
        <f t="shared" si="73"/>
        <v>30</v>
      </c>
      <c r="F669" s="19">
        <f t="shared" si="74"/>
        <v>26</v>
      </c>
      <c r="G669" s="19">
        <f t="shared" si="75"/>
        <v>94</v>
      </c>
      <c r="H669" s="19">
        <f t="shared" si="76"/>
        <v>96</v>
      </c>
      <c r="I669" s="9">
        <f t="shared" si="70"/>
        <v>-2</v>
      </c>
      <c r="J669" s="10">
        <f t="shared" si="71"/>
        <v>4.6945864465672802</v>
      </c>
      <c r="K669" s="10">
        <f t="shared" si="72"/>
        <v>44.817487690562324</v>
      </c>
      <c r="M669" s="24" t="s">
        <v>52</v>
      </c>
      <c r="N669" s="22">
        <v>96</v>
      </c>
      <c r="O669" s="22" t="s">
        <v>56</v>
      </c>
      <c r="P669" s="22">
        <v>94</v>
      </c>
    </row>
    <row r="670" spans="5:16" x14ac:dyDescent="0.3">
      <c r="E670" s="19">
        <f t="shared" si="73"/>
        <v>5</v>
      </c>
      <c r="F670" s="19">
        <f t="shared" si="74"/>
        <v>9</v>
      </c>
      <c r="G670" s="19">
        <f t="shared" si="75"/>
        <v>95</v>
      </c>
      <c r="H670" s="19">
        <f t="shared" si="76"/>
        <v>108</v>
      </c>
      <c r="I670" s="9">
        <f t="shared" si="70"/>
        <v>-13</v>
      </c>
      <c r="J670" s="10">
        <f t="shared" si="71"/>
        <v>-2.9650899377803683</v>
      </c>
      <c r="K670" s="10">
        <f t="shared" si="72"/>
        <v>100.69941995683682</v>
      </c>
      <c r="M670" s="24" t="s">
        <v>37</v>
      </c>
      <c r="N670" s="22">
        <v>108</v>
      </c>
      <c r="O670" s="22" t="s">
        <v>33</v>
      </c>
      <c r="P670" s="22">
        <v>95</v>
      </c>
    </row>
    <row r="671" spans="5:16" x14ac:dyDescent="0.3">
      <c r="E671" s="19">
        <f t="shared" si="73"/>
        <v>8</v>
      </c>
      <c r="F671" s="19">
        <f t="shared" si="74"/>
        <v>16</v>
      </c>
      <c r="G671" s="19">
        <f t="shared" si="75"/>
        <v>90</v>
      </c>
      <c r="H671" s="19">
        <f t="shared" si="76"/>
        <v>117</v>
      </c>
      <c r="I671" s="9">
        <f t="shared" si="70"/>
        <v>-27</v>
      </c>
      <c r="J671" s="10">
        <f t="shared" si="71"/>
        <v>0.72311787134534589</v>
      </c>
      <c r="K671" s="10">
        <f t="shared" si="72"/>
        <v>768.57126450850762</v>
      </c>
      <c r="M671" s="24" t="s">
        <v>44</v>
      </c>
      <c r="N671" s="22">
        <v>117</v>
      </c>
      <c r="O671" s="22" t="s">
        <v>36</v>
      </c>
      <c r="P671" s="22">
        <v>90</v>
      </c>
    </row>
    <row r="672" spans="5:16" x14ac:dyDescent="0.3">
      <c r="E672" s="19">
        <f t="shared" si="73"/>
        <v>13</v>
      </c>
      <c r="F672" s="19">
        <f t="shared" si="74"/>
        <v>19</v>
      </c>
      <c r="G672" s="19">
        <f t="shared" si="75"/>
        <v>111</v>
      </c>
      <c r="H672" s="19">
        <f t="shared" si="76"/>
        <v>106</v>
      </c>
      <c r="I672" s="9">
        <f t="shared" si="70"/>
        <v>5</v>
      </c>
      <c r="J672" s="10">
        <f t="shared" si="71"/>
        <v>7.8204375544216536</v>
      </c>
      <c r="K672" s="10">
        <f t="shared" si="72"/>
        <v>7.9548679983919977</v>
      </c>
      <c r="M672" s="24" t="s">
        <v>46</v>
      </c>
      <c r="N672" s="22">
        <v>106</v>
      </c>
      <c r="O672" s="22" t="s">
        <v>41</v>
      </c>
      <c r="P672" s="22">
        <v>111</v>
      </c>
    </row>
    <row r="673" spans="5:16" x14ac:dyDescent="0.3">
      <c r="E673" s="19">
        <f t="shared" si="73"/>
        <v>25</v>
      </c>
      <c r="F673" s="19">
        <f t="shared" si="74"/>
        <v>6</v>
      </c>
      <c r="G673" s="19">
        <f t="shared" si="75"/>
        <v>106</v>
      </c>
      <c r="H673" s="19">
        <f t="shared" si="76"/>
        <v>104</v>
      </c>
      <c r="I673" s="9">
        <f t="shared" si="70"/>
        <v>2</v>
      </c>
      <c r="J673" s="10">
        <f t="shared" si="71"/>
        <v>0.9357537159558631</v>
      </c>
      <c r="K673" s="10">
        <f t="shared" si="72"/>
        <v>1.1326201531017537</v>
      </c>
      <c r="M673" s="24" t="s">
        <v>34</v>
      </c>
      <c r="N673" s="22">
        <v>104</v>
      </c>
      <c r="O673" s="22" t="s">
        <v>51</v>
      </c>
      <c r="P673" s="22">
        <v>106</v>
      </c>
    </row>
    <row r="674" spans="5:16" x14ac:dyDescent="0.3">
      <c r="E674" s="19">
        <f t="shared" si="73"/>
        <v>1</v>
      </c>
      <c r="F674" s="19">
        <f t="shared" si="74"/>
        <v>28</v>
      </c>
      <c r="G674" s="19">
        <f t="shared" si="75"/>
        <v>93</v>
      </c>
      <c r="H674" s="19">
        <f t="shared" si="76"/>
        <v>92</v>
      </c>
      <c r="I674" s="9">
        <f t="shared" si="70"/>
        <v>1</v>
      </c>
      <c r="J674" s="10">
        <f t="shared" si="71"/>
        <v>5.1030208052814121</v>
      </c>
      <c r="K674" s="10">
        <f t="shared" si="72"/>
        <v>16.834779728572126</v>
      </c>
      <c r="M674" s="24" t="s">
        <v>54</v>
      </c>
      <c r="N674" s="22">
        <v>92</v>
      </c>
      <c r="O674" s="22" t="s">
        <v>29</v>
      </c>
      <c r="P674" s="22">
        <v>93</v>
      </c>
    </row>
    <row r="675" spans="5:16" x14ac:dyDescent="0.3">
      <c r="E675" s="19">
        <f t="shared" si="73"/>
        <v>2</v>
      </c>
      <c r="F675" s="19">
        <f t="shared" si="74"/>
        <v>26</v>
      </c>
      <c r="G675" s="19">
        <f t="shared" si="75"/>
        <v>99</v>
      </c>
      <c r="H675" s="19">
        <f t="shared" si="76"/>
        <v>81</v>
      </c>
      <c r="I675" s="9">
        <f t="shared" si="70"/>
        <v>18</v>
      </c>
      <c r="J675" s="10">
        <f t="shared" si="71"/>
        <v>6.8978694387085486</v>
      </c>
      <c r="K675" s="10">
        <f t="shared" si="72"/>
        <v>123.25730299996164</v>
      </c>
      <c r="M675" s="24" t="s">
        <v>52</v>
      </c>
      <c r="N675" s="22">
        <v>81</v>
      </c>
      <c r="O675" s="22" t="s">
        <v>30</v>
      </c>
      <c r="P675" s="22">
        <v>99</v>
      </c>
    </row>
    <row r="676" spans="5:16" x14ac:dyDescent="0.3">
      <c r="E676" s="19">
        <f t="shared" si="73"/>
        <v>18</v>
      </c>
      <c r="F676" s="19">
        <f t="shared" si="74"/>
        <v>15</v>
      </c>
      <c r="G676" s="19">
        <f t="shared" si="75"/>
        <v>85</v>
      </c>
      <c r="H676" s="19">
        <f t="shared" si="76"/>
        <v>105</v>
      </c>
      <c r="I676" s="9">
        <f t="shared" si="70"/>
        <v>-20</v>
      </c>
      <c r="J676" s="10">
        <f t="shared" si="71"/>
        <v>-2.5547903647075629</v>
      </c>
      <c r="K676" s="10">
        <f t="shared" si="72"/>
        <v>304.33533921930001</v>
      </c>
      <c r="M676" s="24" t="s">
        <v>43</v>
      </c>
      <c r="N676" s="22">
        <v>105</v>
      </c>
      <c r="O676" s="22" t="s">
        <v>68</v>
      </c>
      <c r="P676" s="22">
        <v>85</v>
      </c>
    </row>
    <row r="677" spans="5:16" x14ac:dyDescent="0.3">
      <c r="E677" s="19">
        <f t="shared" si="73"/>
        <v>7</v>
      </c>
      <c r="F677" s="19">
        <f t="shared" si="74"/>
        <v>10</v>
      </c>
      <c r="G677" s="19">
        <f t="shared" si="75"/>
        <v>118</v>
      </c>
      <c r="H677" s="19">
        <f t="shared" si="76"/>
        <v>110</v>
      </c>
      <c r="I677" s="9">
        <f t="shared" si="70"/>
        <v>8</v>
      </c>
      <c r="J677" s="10">
        <f t="shared" si="71"/>
        <v>4.8993956813407298</v>
      </c>
      <c r="K677" s="10">
        <f t="shared" si="72"/>
        <v>9.6137471408885169</v>
      </c>
      <c r="M677" s="24" t="s">
        <v>38</v>
      </c>
      <c r="N677" s="22">
        <v>110</v>
      </c>
      <c r="O677" s="22" t="s">
        <v>35</v>
      </c>
      <c r="P677" s="22">
        <v>118</v>
      </c>
    </row>
    <row r="678" spans="5:16" x14ac:dyDescent="0.3">
      <c r="E678" s="19">
        <f t="shared" si="73"/>
        <v>11</v>
      </c>
      <c r="F678" s="19">
        <f t="shared" si="74"/>
        <v>8</v>
      </c>
      <c r="G678" s="19">
        <f t="shared" si="75"/>
        <v>98</v>
      </c>
      <c r="H678" s="19">
        <f t="shared" si="76"/>
        <v>79</v>
      </c>
      <c r="I678" s="9">
        <f t="shared" si="70"/>
        <v>19</v>
      </c>
      <c r="J678" s="10">
        <f t="shared" si="71"/>
        <v>10.850270070430691</v>
      </c>
      <c r="K678" s="10">
        <f t="shared" si="72"/>
        <v>66.418097924917774</v>
      </c>
      <c r="M678" s="24" t="s">
        <v>36</v>
      </c>
      <c r="N678" s="22">
        <v>79</v>
      </c>
      <c r="O678" s="22" t="s">
        <v>39</v>
      </c>
      <c r="P678" s="22">
        <v>98</v>
      </c>
    </row>
    <row r="679" spans="5:16" x14ac:dyDescent="0.3">
      <c r="E679" s="19">
        <f t="shared" si="73"/>
        <v>16</v>
      </c>
      <c r="F679" s="19">
        <f t="shared" si="74"/>
        <v>4</v>
      </c>
      <c r="G679" s="19">
        <f t="shared" si="75"/>
        <v>88</v>
      </c>
      <c r="H679" s="19">
        <f t="shared" si="76"/>
        <v>104</v>
      </c>
      <c r="I679" s="9">
        <f t="shared" si="70"/>
        <v>-16</v>
      </c>
      <c r="J679" s="10">
        <f t="shared" si="71"/>
        <v>1.4125022717553946</v>
      </c>
      <c r="K679" s="10">
        <f t="shared" si="72"/>
        <v>303.19523536388675</v>
      </c>
      <c r="M679" s="24" t="s">
        <v>32</v>
      </c>
      <c r="N679" s="22">
        <v>104</v>
      </c>
      <c r="O679" s="22" t="s">
        <v>44</v>
      </c>
      <c r="P679" s="22">
        <v>88</v>
      </c>
    </row>
    <row r="680" spans="5:16" x14ac:dyDescent="0.3">
      <c r="E680" s="19">
        <f t="shared" si="73"/>
        <v>17</v>
      </c>
      <c r="F680" s="19">
        <f t="shared" si="74"/>
        <v>12</v>
      </c>
      <c r="G680" s="19">
        <f t="shared" si="75"/>
        <v>90</v>
      </c>
      <c r="H680" s="19">
        <f t="shared" si="76"/>
        <v>96</v>
      </c>
      <c r="I680" s="9">
        <f t="shared" si="70"/>
        <v>-6</v>
      </c>
      <c r="J680" s="10">
        <f t="shared" si="71"/>
        <v>-5.0359416687273093</v>
      </c>
      <c r="K680" s="10">
        <f t="shared" si="72"/>
        <v>0.92940846609628502</v>
      </c>
      <c r="M680" s="24" t="s">
        <v>40</v>
      </c>
      <c r="N680" s="22">
        <v>96</v>
      </c>
      <c r="O680" s="22" t="s">
        <v>45</v>
      </c>
      <c r="P680" s="22">
        <v>90</v>
      </c>
    </row>
    <row r="681" spans="5:16" x14ac:dyDescent="0.3">
      <c r="E681" s="19">
        <f t="shared" si="73"/>
        <v>20</v>
      </c>
      <c r="F681" s="19">
        <f t="shared" si="74"/>
        <v>22</v>
      </c>
      <c r="G681" s="19">
        <f t="shared" si="75"/>
        <v>113</v>
      </c>
      <c r="H681" s="19">
        <f t="shared" si="76"/>
        <v>97</v>
      </c>
      <c r="I681" s="9">
        <f t="shared" si="70"/>
        <v>16</v>
      </c>
      <c r="J681" s="10">
        <f t="shared" si="71"/>
        <v>14.077156534730117</v>
      </c>
      <c r="K681" s="10">
        <f t="shared" si="72"/>
        <v>3.6973269919310932</v>
      </c>
      <c r="M681" s="24" t="s">
        <v>48</v>
      </c>
      <c r="N681" s="22">
        <v>97</v>
      </c>
      <c r="O681" s="22" t="s">
        <v>67</v>
      </c>
      <c r="P681" s="22">
        <v>113</v>
      </c>
    </row>
    <row r="682" spans="5:16" x14ac:dyDescent="0.3">
      <c r="E682" s="19">
        <f t="shared" si="73"/>
        <v>23</v>
      </c>
      <c r="F682" s="19">
        <f t="shared" si="74"/>
        <v>30</v>
      </c>
      <c r="G682" s="19">
        <f t="shared" si="75"/>
        <v>92</v>
      </c>
      <c r="H682" s="19">
        <f t="shared" si="76"/>
        <v>84</v>
      </c>
      <c r="I682" s="9">
        <f t="shared" si="70"/>
        <v>8</v>
      </c>
      <c r="J682" s="10">
        <f t="shared" si="71"/>
        <v>2.4958071286653278</v>
      </c>
      <c r="K682" s="10">
        <f t="shared" si="72"/>
        <v>30.296139164851418</v>
      </c>
      <c r="M682" s="24" t="s">
        <v>56</v>
      </c>
      <c r="N682" s="22">
        <v>84</v>
      </c>
      <c r="O682" s="22" t="s">
        <v>49</v>
      </c>
      <c r="P682" s="22">
        <v>92</v>
      </c>
    </row>
    <row r="683" spans="5:16" x14ac:dyDescent="0.3">
      <c r="E683" s="19">
        <f t="shared" si="73"/>
        <v>24</v>
      </c>
      <c r="F683" s="19">
        <f t="shared" si="74"/>
        <v>13</v>
      </c>
      <c r="G683" s="19">
        <f t="shared" si="75"/>
        <v>92</v>
      </c>
      <c r="H683" s="19">
        <f t="shared" si="76"/>
        <v>86</v>
      </c>
      <c r="I683" s="9">
        <f t="shared" si="70"/>
        <v>6</v>
      </c>
      <c r="J683" s="10">
        <f t="shared" si="71"/>
        <v>-4.0087437831217354</v>
      </c>
      <c r="K683" s="10">
        <f t="shared" si="72"/>
        <v>100.17495211617799</v>
      </c>
      <c r="M683" s="24" t="s">
        <v>41</v>
      </c>
      <c r="N683" s="22">
        <v>86</v>
      </c>
      <c r="O683" s="22" t="s">
        <v>50</v>
      </c>
      <c r="P683" s="22">
        <v>92</v>
      </c>
    </row>
    <row r="684" spans="5:16" x14ac:dyDescent="0.3">
      <c r="E684" s="19">
        <f t="shared" si="73"/>
        <v>27</v>
      </c>
      <c r="F684" s="19">
        <f t="shared" si="74"/>
        <v>3</v>
      </c>
      <c r="G684" s="19">
        <f t="shared" si="75"/>
        <v>102</v>
      </c>
      <c r="H684" s="19">
        <f t="shared" si="76"/>
        <v>78</v>
      </c>
      <c r="I684" s="9">
        <f t="shared" si="70"/>
        <v>24</v>
      </c>
      <c r="J684" s="10">
        <f t="shared" si="71"/>
        <v>19.184905836480418</v>
      </c>
      <c r="K684" s="10">
        <f t="shared" si="72"/>
        <v>23.185131803560346</v>
      </c>
      <c r="M684" s="24" t="s">
        <v>31</v>
      </c>
      <c r="N684" s="22">
        <v>78</v>
      </c>
      <c r="O684" s="22" t="s">
        <v>53</v>
      </c>
      <c r="P684" s="22">
        <v>102</v>
      </c>
    </row>
    <row r="685" spans="5:16" x14ac:dyDescent="0.3">
      <c r="E685" s="19">
        <f t="shared" si="73"/>
        <v>29</v>
      </c>
      <c r="F685" s="19">
        <f t="shared" si="74"/>
        <v>19</v>
      </c>
      <c r="G685" s="19">
        <f t="shared" si="75"/>
        <v>104</v>
      </c>
      <c r="H685" s="19">
        <f t="shared" si="76"/>
        <v>99</v>
      </c>
      <c r="I685" s="9">
        <f t="shared" si="70"/>
        <v>5</v>
      </c>
      <c r="J685" s="10">
        <f t="shared" si="71"/>
        <v>6.6371156227113008</v>
      </c>
      <c r="K685" s="10">
        <f t="shared" si="72"/>
        <v>2.6801475621254105</v>
      </c>
      <c r="M685" s="24" t="s">
        <v>46</v>
      </c>
      <c r="N685" s="22">
        <v>99</v>
      </c>
      <c r="O685" s="22" t="s">
        <v>55</v>
      </c>
      <c r="P685" s="22">
        <v>104</v>
      </c>
    </row>
    <row r="686" spans="5:16" x14ac:dyDescent="0.3">
      <c r="E686" s="19">
        <f t="shared" si="73"/>
        <v>9</v>
      </c>
      <c r="F686" s="19">
        <f t="shared" si="74"/>
        <v>6</v>
      </c>
      <c r="G686" s="19">
        <f t="shared" si="75"/>
        <v>100</v>
      </c>
      <c r="H686" s="19">
        <f t="shared" si="76"/>
        <v>97</v>
      </c>
      <c r="I686" s="9">
        <f t="shared" si="70"/>
        <v>3</v>
      </c>
      <c r="J686" s="10">
        <f t="shared" si="71"/>
        <v>4.7759752286288606</v>
      </c>
      <c r="K686" s="10">
        <f t="shared" si="72"/>
        <v>3.1540880127033337</v>
      </c>
      <c r="M686" s="24" t="s">
        <v>34</v>
      </c>
      <c r="N686" s="22">
        <v>97</v>
      </c>
      <c r="O686" s="22" t="s">
        <v>37</v>
      </c>
      <c r="P686" s="22">
        <v>100</v>
      </c>
    </row>
    <row r="687" spans="5:16" x14ac:dyDescent="0.3">
      <c r="E687" s="19">
        <f t="shared" si="73"/>
        <v>21</v>
      </c>
      <c r="F687" s="19">
        <f t="shared" si="74"/>
        <v>14</v>
      </c>
      <c r="G687" s="19">
        <f t="shared" si="75"/>
        <v>106</v>
      </c>
      <c r="H687" s="19">
        <f t="shared" si="76"/>
        <v>89</v>
      </c>
      <c r="I687" s="9">
        <f t="shared" si="70"/>
        <v>17</v>
      </c>
      <c r="J687" s="10">
        <f t="shared" si="71"/>
        <v>8.0477717590407654</v>
      </c>
      <c r="K687" s="10">
        <f t="shared" si="72"/>
        <v>80.142390478228066</v>
      </c>
      <c r="M687" s="24" t="s">
        <v>42</v>
      </c>
      <c r="N687" s="22">
        <v>89</v>
      </c>
      <c r="O687" s="22" t="s">
        <v>47</v>
      </c>
      <c r="P687" s="22">
        <v>106</v>
      </c>
    </row>
    <row r="688" spans="5:16" x14ac:dyDescent="0.3">
      <c r="E688" s="19">
        <f t="shared" si="73"/>
        <v>2</v>
      </c>
      <c r="F688" s="19">
        <f t="shared" si="74"/>
        <v>22</v>
      </c>
      <c r="G688" s="19">
        <f t="shared" si="75"/>
        <v>97</v>
      </c>
      <c r="H688" s="19">
        <f t="shared" si="76"/>
        <v>84</v>
      </c>
      <c r="I688" s="9">
        <f t="shared" si="70"/>
        <v>13</v>
      </c>
      <c r="J688" s="10">
        <f t="shared" si="71"/>
        <v>9.7655620916052275</v>
      </c>
      <c r="K688" s="10">
        <f t="shared" si="72"/>
        <v>10.46158858326115</v>
      </c>
      <c r="M688" s="24" t="s">
        <v>48</v>
      </c>
      <c r="N688" s="22">
        <v>84</v>
      </c>
      <c r="O688" s="22" t="s">
        <v>30</v>
      </c>
      <c r="P688" s="22">
        <v>97</v>
      </c>
    </row>
    <row r="689" spans="5:16" x14ac:dyDescent="0.3">
      <c r="E689" s="19">
        <f t="shared" si="73"/>
        <v>18</v>
      </c>
      <c r="F689" s="19">
        <f t="shared" si="74"/>
        <v>4</v>
      </c>
      <c r="G689" s="19">
        <f t="shared" si="75"/>
        <v>93</v>
      </c>
      <c r="H689" s="19">
        <f t="shared" si="76"/>
        <v>89</v>
      </c>
      <c r="I689" s="9">
        <f t="shared" si="70"/>
        <v>4</v>
      </c>
      <c r="J689" s="10">
        <f t="shared" si="71"/>
        <v>4.4904590599545404</v>
      </c>
      <c r="K689" s="10">
        <f t="shared" si="72"/>
        <v>0.24055008949149148</v>
      </c>
      <c r="M689" s="24" t="s">
        <v>32</v>
      </c>
      <c r="N689" s="22">
        <v>89</v>
      </c>
      <c r="O689" s="22" t="s">
        <v>68</v>
      </c>
      <c r="P689" s="22">
        <v>93</v>
      </c>
    </row>
    <row r="690" spans="5:16" x14ac:dyDescent="0.3">
      <c r="E690" s="19">
        <f t="shared" si="73"/>
        <v>7</v>
      </c>
      <c r="F690" s="19">
        <f t="shared" si="74"/>
        <v>19</v>
      </c>
      <c r="G690" s="19">
        <f t="shared" si="75"/>
        <v>113</v>
      </c>
      <c r="H690" s="19">
        <f t="shared" si="76"/>
        <v>98</v>
      </c>
      <c r="I690" s="9">
        <f t="shared" si="70"/>
        <v>15</v>
      </c>
      <c r="J690" s="10">
        <f t="shared" si="71"/>
        <v>11.705715890985582</v>
      </c>
      <c r="K690" s="10">
        <f t="shared" si="72"/>
        <v>10.852307790904918</v>
      </c>
      <c r="M690" s="24" t="s">
        <v>46</v>
      </c>
      <c r="N690" s="22">
        <v>98</v>
      </c>
      <c r="O690" s="22" t="s">
        <v>35</v>
      </c>
      <c r="P690" s="22">
        <v>113</v>
      </c>
    </row>
    <row r="691" spans="5:16" x14ac:dyDescent="0.3">
      <c r="E691" s="19">
        <f t="shared" si="73"/>
        <v>8</v>
      </c>
      <c r="F691" s="19">
        <f t="shared" si="74"/>
        <v>5</v>
      </c>
      <c r="G691" s="19">
        <f t="shared" si="75"/>
        <v>117</v>
      </c>
      <c r="H691" s="19">
        <f t="shared" si="76"/>
        <v>99</v>
      </c>
      <c r="I691" s="9">
        <f t="shared" si="70"/>
        <v>18</v>
      </c>
      <c r="J691" s="10">
        <f t="shared" si="71"/>
        <v>3.7700674334641291</v>
      </c>
      <c r="K691" s="10">
        <f t="shared" si="72"/>
        <v>202.49098084815816</v>
      </c>
      <c r="M691" s="24" t="s">
        <v>33</v>
      </c>
      <c r="N691" s="22">
        <v>99</v>
      </c>
      <c r="O691" s="22" t="s">
        <v>36</v>
      </c>
      <c r="P691" s="22">
        <v>117</v>
      </c>
    </row>
    <row r="692" spans="5:16" x14ac:dyDescent="0.3">
      <c r="E692" s="19">
        <f t="shared" si="73"/>
        <v>11</v>
      </c>
      <c r="F692" s="19">
        <f t="shared" si="74"/>
        <v>15</v>
      </c>
      <c r="G692" s="19">
        <f t="shared" si="75"/>
        <v>102</v>
      </c>
      <c r="H692" s="19">
        <f t="shared" si="76"/>
        <v>89</v>
      </c>
      <c r="I692" s="9">
        <f t="shared" si="70"/>
        <v>13</v>
      </c>
      <c r="J692" s="10">
        <f t="shared" si="71"/>
        <v>-0.50544307522110055</v>
      </c>
      <c r="K692" s="10">
        <f t="shared" si="72"/>
        <v>182.39699265803756</v>
      </c>
      <c r="M692" s="24" t="s">
        <v>43</v>
      </c>
      <c r="N692" s="22">
        <v>89</v>
      </c>
      <c r="O692" s="22" t="s">
        <v>39</v>
      </c>
      <c r="P692" s="22">
        <v>102</v>
      </c>
    </row>
    <row r="693" spans="5:16" x14ac:dyDescent="0.3">
      <c r="E693" s="19">
        <f t="shared" si="73"/>
        <v>14</v>
      </c>
      <c r="F693" s="19">
        <f t="shared" si="74"/>
        <v>30</v>
      </c>
      <c r="G693" s="19">
        <f t="shared" si="75"/>
        <v>85</v>
      </c>
      <c r="H693" s="19">
        <f t="shared" si="76"/>
        <v>76</v>
      </c>
      <c r="I693" s="9">
        <f t="shared" si="70"/>
        <v>9</v>
      </c>
      <c r="J693" s="10">
        <f t="shared" si="71"/>
        <v>10.330320410895689</v>
      </c>
      <c r="K693" s="10">
        <f t="shared" si="72"/>
        <v>1.769752395645676</v>
      </c>
      <c r="M693" s="24" t="s">
        <v>56</v>
      </c>
      <c r="N693" s="22">
        <v>76</v>
      </c>
      <c r="O693" s="22" t="s">
        <v>42</v>
      </c>
      <c r="P693" s="22">
        <v>85</v>
      </c>
    </row>
    <row r="694" spans="5:16" x14ac:dyDescent="0.3">
      <c r="E694" s="19">
        <f t="shared" si="73"/>
        <v>17</v>
      </c>
      <c r="F694" s="19">
        <f t="shared" si="74"/>
        <v>13</v>
      </c>
      <c r="G694" s="19">
        <f t="shared" si="75"/>
        <v>100</v>
      </c>
      <c r="H694" s="19">
        <f t="shared" si="76"/>
        <v>111</v>
      </c>
      <c r="I694" s="9">
        <f t="shared" si="70"/>
        <v>-11</v>
      </c>
      <c r="J694" s="10">
        <f t="shared" si="71"/>
        <v>-8.8356111255157632E-2</v>
      </c>
      <c r="K694" s="10">
        <f t="shared" si="72"/>
        <v>119.06397235478268</v>
      </c>
      <c r="M694" s="24" t="s">
        <v>41</v>
      </c>
      <c r="N694" s="22">
        <v>111</v>
      </c>
      <c r="O694" s="22" t="s">
        <v>45</v>
      </c>
      <c r="P694" s="22">
        <v>100</v>
      </c>
    </row>
    <row r="695" spans="5:16" x14ac:dyDescent="0.3">
      <c r="E695" s="19">
        <f t="shared" si="73"/>
        <v>20</v>
      </c>
      <c r="F695" s="19">
        <f t="shared" si="74"/>
        <v>16</v>
      </c>
      <c r="G695" s="19">
        <f t="shared" si="75"/>
        <v>96</v>
      </c>
      <c r="H695" s="19">
        <f t="shared" si="76"/>
        <v>86</v>
      </c>
      <c r="I695" s="9">
        <f t="shared" si="70"/>
        <v>10</v>
      </c>
      <c r="J695" s="10">
        <f t="shared" si="71"/>
        <v>8.7804589073484127</v>
      </c>
      <c r="K695" s="10">
        <f t="shared" si="72"/>
        <v>1.4872804766658274</v>
      </c>
      <c r="M695" s="24" t="s">
        <v>44</v>
      </c>
      <c r="N695" s="22">
        <v>86</v>
      </c>
      <c r="O695" s="22" t="s">
        <v>67</v>
      </c>
      <c r="P695" s="22">
        <v>96</v>
      </c>
    </row>
    <row r="696" spans="5:16" x14ac:dyDescent="0.3">
      <c r="E696" s="19">
        <f t="shared" si="73"/>
        <v>23</v>
      </c>
      <c r="F696" s="19">
        <f t="shared" si="74"/>
        <v>26</v>
      </c>
      <c r="G696" s="19">
        <f t="shared" si="75"/>
        <v>89</v>
      </c>
      <c r="H696" s="19">
        <f t="shared" si="76"/>
        <v>80</v>
      </c>
      <c r="I696" s="9">
        <f t="shared" si="70"/>
        <v>9</v>
      </c>
      <c r="J696" s="10">
        <f t="shared" si="71"/>
        <v>3.9673516431873934</v>
      </c>
      <c r="K696" s="10">
        <f t="shared" si="72"/>
        <v>25.327549483328625</v>
      </c>
      <c r="M696" s="24" t="s">
        <v>52</v>
      </c>
      <c r="N696" s="22">
        <v>80</v>
      </c>
      <c r="O696" s="22" t="s">
        <v>49</v>
      </c>
      <c r="P696" s="22">
        <v>89</v>
      </c>
    </row>
    <row r="697" spans="5:16" x14ac:dyDescent="0.3">
      <c r="E697" s="19">
        <f t="shared" si="73"/>
        <v>24</v>
      </c>
      <c r="F697" s="19">
        <f t="shared" si="74"/>
        <v>6</v>
      </c>
      <c r="G697" s="19">
        <f t="shared" si="75"/>
        <v>99</v>
      </c>
      <c r="H697" s="19">
        <f t="shared" si="76"/>
        <v>109</v>
      </c>
      <c r="I697" s="9">
        <f t="shared" si="70"/>
        <v>-10</v>
      </c>
      <c r="J697" s="10">
        <f t="shared" si="71"/>
        <v>-2.2883953909994461</v>
      </c>
      <c r="K697" s="10">
        <f t="shared" si="72"/>
        <v>59.468845645558595</v>
      </c>
      <c r="M697" s="24" t="s">
        <v>34</v>
      </c>
      <c r="N697" s="22">
        <v>109</v>
      </c>
      <c r="O697" s="22" t="s">
        <v>50</v>
      </c>
      <c r="P697" s="22">
        <v>99</v>
      </c>
    </row>
    <row r="698" spans="5:16" x14ac:dyDescent="0.3">
      <c r="E698" s="19">
        <f t="shared" si="73"/>
        <v>28</v>
      </c>
      <c r="F698" s="19">
        <f t="shared" si="74"/>
        <v>12</v>
      </c>
      <c r="G698" s="19">
        <f t="shared" si="75"/>
        <v>98</v>
      </c>
      <c r="H698" s="19">
        <f t="shared" si="76"/>
        <v>73</v>
      </c>
      <c r="I698" s="9">
        <f t="shared" si="70"/>
        <v>25</v>
      </c>
      <c r="J698" s="10">
        <f t="shared" si="71"/>
        <v>-5.163873549714074</v>
      </c>
      <c r="K698" s="10">
        <f t="shared" si="72"/>
        <v>909.85926752314049</v>
      </c>
      <c r="M698" s="24" t="s">
        <v>40</v>
      </c>
      <c r="N698" s="22">
        <v>73</v>
      </c>
      <c r="O698" s="22" t="s">
        <v>54</v>
      </c>
      <c r="P698" s="22">
        <v>98</v>
      </c>
    </row>
    <row r="699" spans="5:16" x14ac:dyDescent="0.3">
      <c r="E699" s="19">
        <f t="shared" si="73"/>
        <v>29</v>
      </c>
      <c r="F699" s="19">
        <f t="shared" si="74"/>
        <v>25</v>
      </c>
      <c r="G699" s="19">
        <f t="shared" si="75"/>
        <v>86</v>
      </c>
      <c r="H699" s="19">
        <f t="shared" si="76"/>
        <v>77</v>
      </c>
      <c r="I699" s="9">
        <f t="shared" si="70"/>
        <v>9</v>
      </c>
      <c r="J699" s="10">
        <f t="shared" si="71"/>
        <v>6.0473566085465027</v>
      </c>
      <c r="K699" s="10">
        <f t="shared" si="72"/>
        <v>8.7181029970940109</v>
      </c>
      <c r="M699" s="24" t="s">
        <v>51</v>
      </c>
      <c r="N699" s="22">
        <v>77</v>
      </c>
      <c r="O699" s="22" t="s">
        <v>55</v>
      </c>
      <c r="P699" s="22">
        <v>86</v>
      </c>
    </row>
    <row r="700" spans="5:16" x14ac:dyDescent="0.3">
      <c r="E700" s="19">
        <f t="shared" si="73"/>
        <v>1</v>
      </c>
      <c r="F700" s="19">
        <f t="shared" si="74"/>
        <v>4</v>
      </c>
      <c r="G700" s="19">
        <f t="shared" si="75"/>
        <v>76</v>
      </c>
      <c r="H700" s="19">
        <f t="shared" si="76"/>
        <v>93</v>
      </c>
      <c r="I700" s="9">
        <f t="shared" si="70"/>
        <v>-17</v>
      </c>
      <c r="J700" s="10">
        <f t="shared" si="71"/>
        <v>3.1617486239498986</v>
      </c>
      <c r="K700" s="10">
        <f t="shared" si="72"/>
        <v>406.4961075753456</v>
      </c>
      <c r="M700" s="24" t="s">
        <v>32</v>
      </c>
      <c r="N700" s="22">
        <v>93</v>
      </c>
      <c r="O700" s="22" t="s">
        <v>29</v>
      </c>
      <c r="P700" s="22">
        <v>76</v>
      </c>
    </row>
    <row r="701" spans="5:16" x14ac:dyDescent="0.3">
      <c r="E701" s="19">
        <f t="shared" si="73"/>
        <v>5</v>
      </c>
      <c r="F701" s="19">
        <f t="shared" si="74"/>
        <v>21</v>
      </c>
      <c r="G701" s="19">
        <f t="shared" si="75"/>
        <v>115</v>
      </c>
      <c r="H701" s="19">
        <f t="shared" si="76"/>
        <v>110</v>
      </c>
      <c r="I701" s="9">
        <f t="shared" si="70"/>
        <v>5</v>
      </c>
      <c r="J701" s="10">
        <f t="shared" si="71"/>
        <v>-10.798455475956635</v>
      </c>
      <c r="K701" s="10">
        <f t="shared" si="72"/>
        <v>249.59119542578418</v>
      </c>
      <c r="M701" s="24" t="s">
        <v>47</v>
      </c>
      <c r="N701" s="22">
        <v>110</v>
      </c>
      <c r="O701" s="22" t="s">
        <v>33</v>
      </c>
      <c r="P701" s="22">
        <v>115</v>
      </c>
    </row>
    <row r="702" spans="5:16" x14ac:dyDescent="0.3">
      <c r="E702" s="19">
        <f t="shared" si="73"/>
        <v>9</v>
      </c>
      <c r="F702" s="19">
        <f t="shared" si="74"/>
        <v>24</v>
      </c>
      <c r="G702" s="19">
        <f t="shared" si="75"/>
        <v>113</v>
      </c>
      <c r="H702" s="19">
        <f t="shared" si="76"/>
        <v>93</v>
      </c>
      <c r="I702" s="9">
        <f t="shared" si="70"/>
        <v>20</v>
      </c>
      <c r="J702" s="10">
        <f t="shared" si="71"/>
        <v>10.287412551673521</v>
      </c>
      <c r="K702" s="10">
        <f t="shared" si="72"/>
        <v>94.334354941389066</v>
      </c>
      <c r="M702" s="24" t="s">
        <v>50</v>
      </c>
      <c r="N702" s="22">
        <v>93</v>
      </c>
      <c r="O702" s="22" t="s">
        <v>37</v>
      </c>
      <c r="P702" s="22">
        <v>113</v>
      </c>
    </row>
    <row r="703" spans="5:16" x14ac:dyDescent="0.3">
      <c r="E703" s="19">
        <f t="shared" si="73"/>
        <v>10</v>
      </c>
      <c r="F703" s="19">
        <f t="shared" si="74"/>
        <v>3</v>
      </c>
      <c r="G703" s="19">
        <f t="shared" si="75"/>
        <v>109</v>
      </c>
      <c r="H703" s="19">
        <f t="shared" si="76"/>
        <v>95</v>
      </c>
      <c r="I703" s="9">
        <f t="shared" si="70"/>
        <v>14</v>
      </c>
      <c r="J703" s="10">
        <f t="shared" si="71"/>
        <v>16.208311362169646</v>
      </c>
      <c r="K703" s="10">
        <f t="shared" si="72"/>
        <v>4.8766390722875554</v>
      </c>
      <c r="M703" s="24" t="s">
        <v>31</v>
      </c>
      <c r="N703" s="22">
        <v>95</v>
      </c>
      <c r="O703" s="22" t="s">
        <v>38</v>
      </c>
      <c r="P703" s="22">
        <v>109</v>
      </c>
    </row>
    <row r="704" spans="5:16" x14ac:dyDescent="0.3">
      <c r="E704" s="19">
        <f t="shared" si="73"/>
        <v>16</v>
      </c>
      <c r="F704" s="19">
        <f t="shared" si="74"/>
        <v>22</v>
      </c>
      <c r="G704" s="19">
        <f t="shared" si="75"/>
        <v>107</v>
      </c>
      <c r="H704" s="19">
        <f t="shared" si="76"/>
        <v>98</v>
      </c>
      <c r="I704" s="9">
        <f t="shared" si="70"/>
        <v>9</v>
      </c>
      <c r="J704" s="10">
        <f t="shared" si="71"/>
        <v>8.5197395594269185</v>
      </c>
      <c r="K704" s="10">
        <f t="shared" si="72"/>
        <v>0.23065009077945034</v>
      </c>
      <c r="M704" s="24" t="s">
        <v>48</v>
      </c>
      <c r="N704" s="22">
        <v>98</v>
      </c>
      <c r="O704" s="22" t="s">
        <v>44</v>
      </c>
      <c r="P704" s="22">
        <v>107</v>
      </c>
    </row>
    <row r="705" spans="5:16" x14ac:dyDescent="0.3">
      <c r="E705" s="19">
        <f t="shared" si="73"/>
        <v>17</v>
      </c>
      <c r="F705" s="19">
        <f t="shared" si="74"/>
        <v>19</v>
      </c>
      <c r="G705" s="19">
        <f t="shared" si="75"/>
        <v>115</v>
      </c>
      <c r="H705" s="19">
        <f t="shared" si="76"/>
        <v>86</v>
      </c>
      <c r="I705" s="9">
        <f t="shared" si="70"/>
        <v>29</v>
      </c>
      <c r="J705" s="10">
        <f t="shared" si="71"/>
        <v>4.5090395111212818</v>
      </c>
      <c r="K705" s="10">
        <f t="shared" si="72"/>
        <v>599.80714566781865</v>
      </c>
      <c r="M705" s="24" t="s">
        <v>46</v>
      </c>
      <c r="N705" s="22">
        <v>86</v>
      </c>
      <c r="O705" s="22" t="s">
        <v>45</v>
      </c>
      <c r="P705" s="22">
        <v>115</v>
      </c>
    </row>
    <row r="706" spans="5:16" x14ac:dyDescent="0.3">
      <c r="E706" s="19">
        <f t="shared" si="73"/>
        <v>20</v>
      </c>
      <c r="F706" s="19">
        <f t="shared" si="74"/>
        <v>26</v>
      </c>
      <c r="G706" s="19">
        <f t="shared" si="75"/>
        <v>120</v>
      </c>
      <c r="H706" s="19">
        <f t="shared" si="76"/>
        <v>81</v>
      </c>
      <c r="I706" s="9">
        <f t="shared" si="70"/>
        <v>39</v>
      </c>
      <c r="J706" s="10">
        <f t="shared" si="71"/>
        <v>11.209463881833438</v>
      </c>
      <c r="K706" s="10">
        <f t="shared" si="72"/>
        <v>772.31389773512035</v>
      </c>
      <c r="M706" s="24" t="s">
        <v>52</v>
      </c>
      <c r="N706" s="22">
        <v>81</v>
      </c>
      <c r="O706" s="22" t="s">
        <v>67</v>
      </c>
      <c r="P706" s="22">
        <v>120</v>
      </c>
    </row>
    <row r="707" spans="5:16" x14ac:dyDescent="0.3">
      <c r="E707" s="19">
        <f t="shared" si="73"/>
        <v>25</v>
      </c>
      <c r="F707" s="19">
        <f t="shared" si="74"/>
        <v>29</v>
      </c>
      <c r="G707" s="19">
        <f t="shared" si="75"/>
        <v>105</v>
      </c>
      <c r="H707" s="19">
        <f t="shared" si="76"/>
        <v>99</v>
      </c>
      <c r="I707" s="9">
        <f t="shared" si="70"/>
        <v>6</v>
      </c>
      <c r="J707" s="10">
        <f t="shared" si="71"/>
        <v>0.39872725554392607</v>
      </c>
      <c r="K707" s="10">
        <f t="shared" si="72"/>
        <v>31.374256357786475</v>
      </c>
      <c r="M707" s="24" t="s">
        <v>55</v>
      </c>
      <c r="N707" s="22">
        <v>99</v>
      </c>
      <c r="O707" s="22" t="s">
        <v>51</v>
      </c>
      <c r="P707" s="22">
        <v>105</v>
      </c>
    </row>
    <row r="708" spans="5:16" x14ac:dyDescent="0.3">
      <c r="E708" s="19">
        <f t="shared" si="73"/>
        <v>27</v>
      </c>
      <c r="F708" s="19">
        <f t="shared" si="74"/>
        <v>30</v>
      </c>
      <c r="G708" s="19">
        <f t="shared" si="75"/>
        <v>96</v>
      </c>
      <c r="H708" s="19">
        <f t="shared" si="76"/>
        <v>86</v>
      </c>
      <c r="I708" s="9">
        <f t="shared" si="70"/>
        <v>10</v>
      </c>
      <c r="J708" s="10">
        <f t="shared" si="71"/>
        <v>12.674618856832803</v>
      </c>
      <c r="K708" s="10">
        <f t="shared" si="72"/>
        <v>7.1535860293256084</v>
      </c>
      <c r="M708" s="24" t="s">
        <v>56</v>
      </c>
      <c r="N708" s="22">
        <v>86</v>
      </c>
      <c r="O708" s="22" t="s">
        <v>53</v>
      </c>
      <c r="P708" s="22">
        <v>96</v>
      </c>
    </row>
    <row r="709" spans="5:16" x14ac:dyDescent="0.3">
      <c r="E709" s="19">
        <f t="shared" si="73"/>
        <v>2</v>
      </c>
      <c r="F709" s="19">
        <f t="shared" si="74"/>
        <v>12</v>
      </c>
      <c r="G709" s="19">
        <f t="shared" si="75"/>
        <v>106</v>
      </c>
      <c r="H709" s="19">
        <f t="shared" si="76"/>
        <v>104</v>
      </c>
      <c r="I709" s="9">
        <f t="shared" si="70"/>
        <v>2</v>
      </c>
      <c r="J709" s="10">
        <f t="shared" si="71"/>
        <v>-3.787318496494072</v>
      </c>
      <c r="K709" s="10">
        <f t="shared" si="72"/>
        <v>33.493055379862405</v>
      </c>
      <c r="M709" s="24" t="s">
        <v>40</v>
      </c>
      <c r="N709" s="22">
        <v>104</v>
      </c>
      <c r="O709" s="22" t="s">
        <v>30</v>
      </c>
      <c r="P709" s="22">
        <v>106</v>
      </c>
    </row>
    <row r="710" spans="5:16" x14ac:dyDescent="0.3">
      <c r="E710" s="19">
        <f t="shared" si="73"/>
        <v>8</v>
      </c>
      <c r="F710" s="19">
        <f t="shared" si="74"/>
        <v>13</v>
      </c>
      <c r="G710" s="19">
        <f t="shared" si="75"/>
        <v>97</v>
      </c>
      <c r="H710" s="19">
        <f t="shared" si="76"/>
        <v>98</v>
      </c>
      <c r="I710" s="9">
        <f t="shared" ref="I710:I773" si="77">G710-H710</f>
        <v>-1</v>
      </c>
      <c r="J710" s="10">
        <f t="shared" ref="J710:J773" si="78">VLOOKUP(E710,RatingTable,3)-VLOOKUP(F710,RatingTable,3)+Home_team_advantage</f>
        <v>-2.5854795319000972</v>
      </c>
      <c r="K710" s="10">
        <f t="shared" ref="K710:K773" si="79">(I710-J710)^2</f>
        <v>2.5137453460741512</v>
      </c>
      <c r="M710" s="24" t="s">
        <v>41</v>
      </c>
      <c r="N710" s="22">
        <v>98</v>
      </c>
      <c r="O710" s="22" t="s">
        <v>36</v>
      </c>
      <c r="P710" s="22">
        <v>97</v>
      </c>
    </row>
    <row r="711" spans="5:16" x14ac:dyDescent="0.3">
      <c r="E711" s="19">
        <f t="shared" ref="E711:E774" si="80">INDEX($A$5:$A$34,MATCH(O711,$B$5:$B$34,0),1)</f>
        <v>28</v>
      </c>
      <c r="F711" s="19">
        <f t="shared" ref="F711:F774" si="81">INDEX($A$5:$A$34,MATCH(M711,$B$5:$B$34,0),1)</f>
        <v>15</v>
      </c>
      <c r="G711" s="19">
        <f t="shared" ref="G711:G774" si="82">P711</f>
        <v>85</v>
      </c>
      <c r="H711" s="19">
        <f t="shared" ref="H711:H774" si="83">N711</f>
        <v>100</v>
      </c>
      <c r="I711" s="9">
        <f t="shared" si="77"/>
        <v>-15</v>
      </c>
      <c r="J711" s="10">
        <f t="shared" si="78"/>
        <v>-5.7634796739484013</v>
      </c>
      <c r="K711" s="10">
        <f t="shared" si="79"/>
        <v>85.313307733564329</v>
      </c>
      <c r="M711" s="24" t="s">
        <v>43</v>
      </c>
      <c r="N711" s="22">
        <v>100</v>
      </c>
      <c r="O711" s="22" t="s">
        <v>54</v>
      </c>
      <c r="P711" s="22">
        <v>85</v>
      </c>
    </row>
    <row r="712" spans="5:16" x14ac:dyDescent="0.3">
      <c r="E712" s="19">
        <f t="shared" si="80"/>
        <v>11</v>
      </c>
      <c r="F712" s="19">
        <f t="shared" si="81"/>
        <v>4</v>
      </c>
      <c r="G712" s="19">
        <f t="shared" si="82"/>
        <v>111</v>
      </c>
      <c r="H712" s="19">
        <f t="shared" si="83"/>
        <v>101</v>
      </c>
      <c r="I712" s="9">
        <f t="shared" si="77"/>
        <v>10</v>
      </c>
      <c r="J712" s="10">
        <f t="shared" si="78"/>
        <v>6.5398063494410028</v>
      </c>
      <c r="K712" s="10">
        <f t="shared" si="79"/>
        <v>11.972940099368799</v>
      </c>
      <c r="M712" s="24" t="s">
        <v>32</v>
      </c>
      <c r="N712" s="22">
        <v>101</v>
      </c>
      <c r="O712" s="22" t="s">
        <v>39</v>
      </c>
      <c r="P712" s="22">
        <v>111</v>
      </c>
    </row>
    <row r="713" spans="5:16" x14ac:dyDescent="0.3">
      <c r="E713" s="19">
        <f t="shared" si="80"/>
        <v>15</v>
      </c>
      <c r="F713" s="19">
        <f t="shared" si="81"/>
        <v>3</v>
      </c>
      <c r="G713" s="19">
        <f t="shared" si="82"/>
        <v>99</v>
      </c>
      <c r="H713" s="19">
        <f t="shared" si="83"/>
        <v>94</v>
      </c>
      <c r="I713" s="9">
        <f t="shared" si="77"/>
        <v>5</v>
      </c>
      <c r="J713" s="10">
        <f t="shared" si="78"/>
        <v>19.546578456607712</v>
      </c>
      <c r="K713" s="10">
        <f t="shared" si="79"/>
        <v>211.6029447942436</v>
      </c>
      <c r="M713" s="24" t="s">
        <v>31</v>
      </c>
      <c r="N713" s="22">
        <v>94</v>
      </c>
      <c r="O713" s="22" t="s">
        <v>43</v>
      </c>
      <c r="P713" s="22">
        <v>99</v>
      </c>
    </row>
    <row r="714" spans="5:16" x14ac:dyDescent="0.3">
      <c r="E714" s="19">
        <f t="shared" si="80"/>
        <v>17</v>
      </c>
      <c r="F714" s="19">
        <f t="shared" si="81"/>
        <v>25</v>
      </c>
      <c r="G714" s="19">
        <f t="shared" si="82"/>
        <v>98</v>
      </c>
      <c r="H714" s="19">
        <f t="shared" si="83"/>
        <v>100</v>
      </c>
      <c r="I714" s="9">
        <f t="shared" si="77"/>
        <v>-2</v>
      </c>
      <c r="J714" s="10">
        <f t="shared" si="78"/>
        <v>3.9192804969564832</v>
      </c>
      <c r="K714" s="10">
        <f t="shared" si="79"/>
        <v>35.037881601649396</v>
      </c>
      <c r="M714" s="24" t="s">
        <v>51</v>
      </c>
      <c r="N714" s="22">
        <v>100</v>
      </c>
      <c r="O714" s="22" t="s">
        <v>45</v>
      </c>
      <c r="P714" s="22">
        <v>98</v>
      </c>
    </row>
    <row r="715" spans="5:16" x14ac:dyDescent="0.3">
      <c r="E715" s="19">
        <f t="shared" si="80"/>
        <v>20</v>
      </c>
      <c r="F715" s="19">
        <f t="shared" si="81"/>
        <v>8</v>
      </c>
      <c r="G715" s="19">
        <f t="shared" si="82"/>
        <v>99</v>
      </c>
      <c r="H715" s="19">
        <f t="shared" si="83"/>
        <v>85</v>
      </c>
      <c r="I715" s="9">
        <f t="shared" si="77"/>
        <v>14</v>
      </c>
      <c r="J715" s="10">
        <f t="shared" si="78"/>
        <v>11.280382968048281</v>
      </c>
      <c r="K715" s="10">
        <f t="shared" si="79"/>
        <v>7.3963168004818778</v>
      </c>
      <c r="M715" s="24" t="s">
        <v>36</v>
      </c>
      <c r="N715" s="22">
        <v>85</v>
      </c>
      <c r="O715" s="22" t="s">
        <v>67</v>
      </c>
      <c r="P715" s="22">
        <v>99</v>
      </c>
    </row>
    <row r="716" spans="5:16" x14ac:dyDescent="0.3">
      <c r="E716" s="19">
        <f t="shared" si="80"/>
        <v>21</v>
      </c>
      <c r="F716" s="19">
        <f t="shared" si="81"/>
        <v>6</v>
      </c>
      <c r="G716" s="19">
        <f t="shared" si="82"/>
        <v>112</v>
      </c>
      <c r="H716" s="19">
        <f t="shared" si="83"/>
        <v>91</v>
      </c>
      <c r="I716" s="9">
        <f t="shared" si="77"/>
        <v>21</v>
      </c>
      <c r="J716" s="10">
        <f t="shared" si="78"/>
        <v>12.609340766805127</v>
      </c>
      <c r="K716" s="10">
        <f t="shared" si="79"/>
        <v>70.40316236759837</v>
      </c>
      <c r="M716" s="24" t="s">
        <v>34</v>
      </c>
      <c r="N716" s="22">
        <v>91</v>
      </c>
      <c r="O716" s="22" t="s">
        <v>47</v>
      </c>
      <c r="P716" s="22">
        <v>112</v>
      </c>
    </row>
    <row r="717" spans="5:16" x14ac:dyDescent="0.3">
      <c r="E717" s="19">
        <f t="shared" si="80"/>
        <v>23</v>
      </c>
      <c r="F717" s="19">
        <f t="shared" si="81"/>
        <v>22</v>
      </c>
      <c r="G717" s="19">
        <f t="shared" si="82"/>
        <v>78</v>
      </c>
      <c r="H717" s="19">
        <f t="shared" si="83"/>
        <v>61</v>
      </c>
      <c r="I717" s="9">
        <f t="shared" si="77"/>
        <v>17</v>
      </c>
      <c r="J717" s="10">
        <f t="shared" si="78"/>
        <v>6.8350442960840727</v>
      </c>
      <c r="K717" s="10">
        <f t="shared" si="79"/>
        <v>103.32632446257294</v>
      </c>
      <c r="M717" s="24" t="s">
        <v>48</v>
      </c>
      <c r="N717" s="22">
        <v>61</v>
      </c>
      <c r="O717" s="22" t="s">
        <v>49</v>
      </c>
      <c r="P717" s="22">
        <v>78</v>
      </c>
    </row>
    <row r="718" spans="5:16" x14ac:dyDescent="0.3">
      <c r="E718" s="19">
        <f t="shared" si="80"/>
        <v>29</v>
      </c>
      <c r="F718" s="19">
        <f t="shared" si="81"/>
        <v>26</v>
      </c>
      <c r="G718" s="19">
        <f t="shared" si="82"/>
        <v>98</v>
      </c>
      <c r="H718" s="19">
        <f t="shared" si="83"/>
        <v>91</v>
      </c>
      <c r="I718" s="9">
        <f t="shared" si="77"/>
        <v>7</v>
      </c>
      <c r="J718" s="10">
        <f t="shared" si="78"/>
        <v>7.77732237806533</v>
      </c>
      <c r="K718" s="10">
        <f t="shared" si="79"/>
        <v>0.60423007944113982</v>
      </c>
      <c r="M718" s="24" t="s">
        <v>52</v>
      </c>
      <c r="N718" s="22">
        <v>91</v>
      </c>
      <c r="O718" s="22" t="s">
        <v>55</v>
      </c>
      <c r="P718" s="22">
        <v>98</v>
      </c>
    </row>
    <row r="719" spans="5:16" x14ac:dyDescent="0.3">
      <c r="E719" s="19">
        <f t="shared" si="80"/>
        <v>30</v>
      </c>
      <c r="F719" s="19">
        <f t="shared" si="81"/>
        <v>12</v>
      </c>
      <c r="G719" s="19">
        <f t="shared" si="82"/>
        <v>98</v>
      </c>
      <c r="H719" s="19">
        <f t="shared" si="83"/>
        <v>90</v>
      </c>
      <c r="I719" s="9">
        <f t="shared" si="77"/>
        <v>8</v>
      </c>
      <c r="J719" s="10">
        <f t="shared" si="78"/>
        <v>-5.99060148863534</v>
      </c>
      <c r="K719" s="10">
        <f t="shared" si="79"/>
        <v>195.73693001380539</v>
      </c>
      <c r="M719" s="24" t="s">
        <v>40</v>
      </c>
      <c r="N719" s="22">
        <v>90</v>
      </c>
      <c r="O719" s="22" t="s">
        <v>56</v>
      </c>
      <c r="P719" s="22">
        <v>98</v>
      </c>
    </row>
    <row r="720" spans="5:16" x14ac:dyDescent="0.3">
      <c r="E720" s="19">
        <f t="shared" si="80"/>
        <v>18</v>
      </c>
      <c r="F720" s="19">
        <f t="shared" si="81"/>
        <v>13</v>
      </c>
      <c r="G720" s="19">
        <f t="shared" si="82"/>
        <v>83</v>
      </c>
      <c r="H720" s="19">
        <f t="shared" si="83"/>
        <v>92</v>
      </c>
      <c r="I720" s="9">
        <f t="shared" si="77"/>
        <v>-9</v>
      </c>
      <c r="J720" s="10">
        <f t="shared" si="78"/>
        <v>2.9924013169989165</v>
      </c>
      <c r="K720" s="10">
        <f t="shared" si="79"/>
        <v>143.81768934795736</v>
      </c>
      <c r="M720" s="24" t="s">
        <v>41</v>
      </c>
      <c r="N720" s="22">
        <v>92</v>
      </c>
      <c r="O720" s="22" t="s">
        <v>68</v>
      </c>
      <c r="P720" s="22">
        <v>83</v>
      </c>
    </row>
    <row r="721" spans="5:16" x14ac:dyDescent="0.3">
      <c r="E721" s="19">
        <f t="shared" si="80"/>
        <v>7</v>
      </c>
      <c r="F721" s="19">
        <f t="shared" si="81"/>
        <v>16</v>
      </c>
      <c r="G721" s="19">
        <f t="shared" si="82"/>
        <v>112</v>
      </c>
      <c r="H721" s="19">
        <f t="shared" si="83"/>
        <v>104</v>
      </c>
      <c r="I721" s="9">
        <f t="shared" si="77"/>
        <v>8</v>
      </c>
      <c r="J721" s="10">
        <f t="shared" si="78"/>
        <v>10.416917671854586</v>
      </c>
      <c r="K721" s="10">
        <f t="shared" si="79"/>
        <v>5.8414910325229918</v>
      </c>
      <c r="M721" s="24" t="s">
        <v>44</v>
      </c>
      <c r="N721" s="22">
        <v>104</v>
      </c>
      <c r="O721" s="22" t="s">
        <v>35</v>
      </c>
      <c r="P721" s="22">
        <v>112</v>
      </c>
    </row>
    <row r="722" spans="5:16" x14ac:dyDescent="0.3">
      <c r="E722" s="19">
        <f t="shared" si="80"/>
        <v>10</v>
      </c>
      <c r="F722" s="19">
        <f t="shared" si="81"/>
        <v>9</v>
      </c>
      <c r="G722" s="19">
        <f t="shared" si="82"/>
        <v>140</v>
      </c>
      <c r="H722" s="19">
        <f t="shared" si="83"/>
        <v>109</v>
      </c>
      <c r="I722" s="9">
        <f t="shared" si="77"/>
        <v>31</v>
      </c>
      <c r="J722" s="10">
        <f t="shared" si="78"/>
        <v>5.5993816148522715</v>
      </c>
      <c r="K722" s="10">
        <f t="shared" si="79"/>
        <v>645.19141434790492</v>
      </c>
      <c r="M722" s="24" t="s">
        <v>37</v>
      </c>
      <c r="N722" s="22">
        <v>109</v>
      </c>
      <c r="O722" s="22" t="s">
        <v>38</v>
      </c>
      <c r="P722" s="22">
        <v>140</v>
      </c>
    </row>
    <row r="723" spans="5:16" x14ac:dyDescent="0.3">
      <c r="E723" s="19">
        <f t="shared" si="80"/>
        <v>11</v>
      </c>
      <c r="F723" s="19">
        <f t="shared" si="81"/>
        <v>1</v>
      </c>
      <c r="G723" s="19">
        <f t="shared" si="82"/>
        <v>114</v>
      </c>
      <c r="H723" s="19">
        <f t="shared" si="83"/>
        <v>103</v>
      </c>
      <c r="I723" s="9">
        <f t="shared" si="77"/>
        <v>11</v>
      </c>
      <c r="J723" s="10">
        <f t="shared" si="78"/>
        <v>6.6010996575363183</v>
      </c>
      <c r="K723" s="10">
        <f t="shared" si="79"/>
        <v>19.350324222927096</v>
      </c>
      <c r="M723" s="24" t="s">
        <v>29</v>
      </c>
      <c r="N723" s="22">
        <v>103</v>
      </c>
      <c r="O723" s="22" t="s">
        <v>39</v>
      </c>
      <c r="P723" s="22">
        <v>114</v>
      </c>
    </row>
    <row r="724" spans="5:16" x14ac:dyDescent="0.3">
      <c r="E724" s="19">
        <f t="shared" si="80"/>
        <v>14</v>
      </c>
      <c r="F724" s="19">
        <f t="shared" si="81"/>
        <v>24</v>
      </c>
      <c r="G724" s="19">
        <f t="shared" si="82"/>
        <v>90</v>
      </c>
      <c r="H724" s="19">
        <f t="shared" si="83"/>
        <v>96</v>
      </c>
      <c r="I724" s="9">
        <f t="shared" si="77"/>
        <v>-6</v>
      </c>
      <c r="J724" s="10">
        <f t="shared" si="78"/>
        <v>13.296048262854237</v>
      </c>
      <c r="K724" s="10">
        <f t="shared" si="79"/>
        <v>372.33747856239995</v>
      </c>
      <c r="M724" s="24" t="s">
        <v>50</v>
      </c>
      <c r="N724" s="22">
        <v>96</v>
      </c>
      <c r="O724" s="22" t="s">
        <v>42</v>
      </c>
      <c r="P724" s="22">
        <v>90</v>
      </c>
    </row>
    <row r="725" spans="5:16" x14ac:dyDescent="0.3">
      <c r="E725" s="19">
        <f t="shared" si="80"/>
        <v>1</v>
      </c>
      <c r="F725" s="19">
        <f t="shared" si="81"/>
        <v>14</v>
      </c>
      <c r="G725" s="19">
        <f t="shared" si="82"/>
        <v>103</v>
      </c>
      <c r="H725" s="19">
        <f t="shared" si="83"/>
        <v>92</v>
      </c>
      <c r="I725" s="9">
        <f t="shared" si="77"/>
        <v>11</v>
      </c>
      <c r="J725" s="10">
        <f t="shared" si="78"/>
        <v>-1.1775297346477971</v>
      </c>
      <c r="K725" s="10">
        <f t="shared" si="79"/>
        <v>148.29223043823123</v>
      </c>
      <c r="M725" s="24" t="s">
        <v>42</v>
      </c>
      <c r="N725" s="22">
        <v>92</v>
      </c>
      <c r="O725" s="22" t="s">
        <v>29</v>
      </c>
      <c r="P725" s="22">
        <v>103</v>
      </c>
    </row>
    <row r="726" spans="5:16" x14ac:dyDescent="0.3">
      <c r="E726" s="19">
        <f t="shared" si="80"/>
        <v>5</v>
      </c>
      <c r="F726" s="19">
        <f t="shared" si="81"/>
        <v>3</v>
      </c>
      <c r="G726" s="19">
        <f t="shared" si="82"/>
        <v>122</v>
      </c>
      <c r="H726" s="19">
        <f t="shared" si="83"/>
        <v>95</v>
      </c>
      <c r="I726" s="9">
        <f t="shared" si="77"/>
        <v>27</v>
      </c>
      <c r="J726" s="10">
        <f t="shared" si="78"/>
        <v>7.6438398095370079</v>
      </c>
      <c r="K726" s="10">
        <f t="shared" si="79"/>
        <v>374.6609373188644</v>
      </c>
      <c r="M726" s="24" t="s">
        <v>31</v>
      </c>
      <c r="N726" s="22">
        <v>95</v>
      </c>
      <c r="O726" s="22" t="s">
        <v>33</v>
      </c>
      <c r="P726" s="22">
        <v>122</v>
      </c>
    </row>
    <row r="727" spans="5:16" x14ac:dyDescent="0.3">
      <c r="E727" s="19">
        <f t="shared" si="80"/>
        <v>6</v>
      </c>
      <c r="F727" s="19">
        <f t="shared" si="81"/>
        <v>25</v>
      </c>
      <c r="G727" s="19">
        <f t="shared" si="82"/>
        <v>105</v>
      </c>
      <c r="H727" s="19">
        <f t="shared" si="83"/>
        <v>99</v>
      </c>
      <c r="I727" s="9">
        <f t="shared" si="77"/>
        <v>6</v>
      </c>
      <c r="J727" s="10">
        <f t="shared" si="78"/>
        <v>5.5103301481345657</v>
      </c>
      <c r="K727" s="10">
        <f t="shared" si="79"/>
        <v>0.23977656382591639</v>
      </c>
      <c r="M727" s="24" t="s">
        <v>51</v>
      </c>
      <c r="N727" s="22">
        <v>99</v>
      </c>
      <c r="O727" s="22" t="s">
        <v>34</v>
      </c>
      <c r="P727" s="22">
        <v>105</v>
      </c>
    </row>
    <row r="728" spans="5:16" x14ac:dyDescent="0.3">
      <c r="E728" s="19">
        <f t="shared" si="80"/>
        <v>8</v>
      </c>
      <c r="F728" s="19">
        <f t="shared" si="81"/>
        <v>18</v>
      </c>
      <c r="G728" s="19">
        <f t="shared" si="82"/>
        <v>90</v>
      </c>
      <c r="H728" s="19">
        <f t="shared" si="83"/>
        <v>93</v>
      </c>
      <c r="I728" s="9">
        <f t="shared" si="77"/>
        <v>-3</v>
      </c>
      <c r="J728" s="10">
        <f t="shared" si="78"/>
        <v>-2.3548389168537995</v>
      </c>
      <c r="K728" s="10">
        <f t="shared" si="79"/>
        <v>0.41623282320637861</v>
      </c>
      <c r="M728" s="24" t="s">
        <v>68</v>
      </c>
      <c r="N728" s="22">
        <v>93</v>
      </c>
      <c r="O728" s="22" t="s">
        <v>36</v>
      </c>
      <c r="P728" s="22">
        <v>90</v>
      </c>
    </row>
    <row r="729" spans="5:16" x14ac:dyDescent="0.3">
      <c r="E729" s="19">
        <f t="shared" si="80"/>
        <v>15</v>
      </c>
      <c r="F729" s="19">
        <f t="shared" si="81"/>
        <v>10</v>
      </c>
      <c r="G729" s="19">
        <f t="shared" si="82"/>
        <v>114</v>
      </c>
      <c r="H729" s="19">
        <f t="shared" si="83"/>
        <v>108</v>
      </c>
      <c r="I729" s="9">
        <f t="shared" si="77"/>
        <v>6</v>
      </c>
      <c r="J729" s="10">
        <f t="shared" si="78"/>
        <v>6.561309026483281</v>
      </c>
      <c r="K729" s="10">
        <f t="shared" si="79"/>
        <v>0.31506782321160859</v>
      </c>
      <c r="M729" s="24" t="s">
        <v>38</v>
      </c>
      <c r="N729" s="22">
        <v>108</v>
      </c>
      <c r="O729" s="22" t="s">
        <v>43</v>
      </c>
      <c r="P729" s="22">
        <v>114</v>
      </c>
    </row>
    <row r="730" spans="5:16" x14ac:dyDescent="0.3">
      <c r="E730" s="19">
        <f t="shared" si="80"/>
        <v>17</v>
      </c>
      <c r="F730" s="19">
        <f t="shared" si="81"/>
        <v>27</v>
      </c>
      <c r="G730" s="19">
        <f t="shared" si="82"/>
        <v>94</v>
      </c>
      <c r="H730" s="19">
        <f t="shared" si="83"/>
        <v>104</v>
      </c>
      <c r="I730" s="9">
        <f t="shared" si="77"/>
        <v>-10</v>
      </c>
      <c r="J730" s="10">
        <f t="shared" si="78"/>
        <v>-5.2738751728343427</v>
      </c>
      <c r="K730" s="10">
        <f t="shared" si="79"/>
        <v>22.336255881951615</v>
      </c>
      <c r="M730" s="24" t="s">
        <v>53</v>
      </c>
      <c r="N730" s="22">
        <v>104</v>
      </c>
      <c r="O730" s="22" t="s">
        <v>45</v>
      </c>
      <c r="P730" s="22">
        <v>94</v>
      </c>
    </row>
    <row r="731" spans="5:16" x14ac:dyDescent="0.3">
      <c r="E731" s="19">
        <f t="shared" si="80"/>
        <v>19</v>
      </c>
      <c r="F731" s="19">
        <f t="shared" si="81"/>
        <v>24</v>
      </c>
      <c r="G731" s="19">
        <f t="shared" si="82"/>
        <v>93</v>
      </c>
      <c r="H731" s="19">
        <f t="shared" si="83"/>
        <v>84</v>
      </c>
      <c r="I731" s="9">
        <f t="shared" si="77"/>
        <v>9</v>
      </c>
      <c r="J731" s="10">
        <f t="shared" si="78"/>
        <v>5.8574320248357257</v>
      </c>
      <c r="K731" s="10">
        <f t="shared" si="79"/>
        <v>9.8757334785280868</v>
      </c>
      <c r="M731" s="24" t="s">
        <v>50</v>
      </c>
      <c r="N731" s="22">
        <v>84</v>
      </c>
      <c r="O731" s="22" t="s">
        <v>46</v>
      </c>
      <c r="P731" s="22">
        <v>93</v>
      </c>
    </row>
    <row r="732" spans="5:16" x14ac:dyDescent="0.3">
      <c r="E732" s="19">
        <f t="shared" si="80"/>
        <v>21</v>
      </c>
      <c r="F732" s="19">
        <f t="shared" si="81"/>
        <v>9</v>
      </c>
      <c r="G732" s="19">
        <f t="shared" si="82"/>
        <v>119</v>
      </c>
      <c r="H732" s="19">
        <f t="shared" si="83"/>
        <v>98</v>
      </c>
      <c r="I732" s="9">
        <f t="shared" si="77"/>
        <v>21</v>
      </c>
      <c r="J732" s="10">
        <f t="shared" si="78"/>
        <v>11.056407470221481</v>
      </c>
      <c r="K732" s="10">
        <f t="shared" si="79"/>
        <v>98.875032398267166</v>
      </c>
      <c r="M732" s="24" t="s">
        <v>37</v>
      </c>
      <c r="N732" s="22">
        <v>98</v>
      </c>
      <c r="O732" s="22" t="s">
        <v>47</v>
      </c>
      <c r="P732" s="22">
        <v>119</v>
      </c>
    </row>
    <row r="733" spans="5:16" x14ac:dyDescent="0.3">
      <c r="E733" s="19">
        <f t="shared" si="80"/>
        <v>22</v>
      </c>
      <c r="F733" s="19">
        <f t="shared" si="81"/>
        <v>12</v>
      </c>
      <c r="G733" s="19">
        <f t="shared" si="82"/>
        <v>76</v>
      </c>
      <c r="H733" s="19">
        <f t="shared" si="83"/>
        <v>86</v>
      </c>
      <c r="I733" s="9">
        <f t="shared" si="77"/>
        <v>-10</v>
      </c>
      <c r="J733" s="10">
        <f t="shared" si="78"/>
        <v>-10.329838656054084</v>
      </c>
      <c r="K733" s="10">
        <f t="shared" si="79"/>
        <v>0.10879353902756463</v>
      </c>
      <c r="M733" s="24" t="s">
        <v>40</v>
      </c>
      <c r="N733" s="22">
        <v>86</v>
      </c>
      <c r="O733" s="22" t="s">
        <v>48</v>
      </c>
      <c r="P733" s="22">
        <v>76</v>
      </c>
    </row>
    <row r="734" spans="5:16" x14ac:dyDescent="0.3">
      <c r="E734" s="19">
        <f t="shared" si="80"/>
        <v>23</v>
      </c>
      <c r="F734" s="19">
        <f t="shared" si="81"/>
        <v>11</v>
      </c>
      <c r="G734" s="19">
        <f t="shared" si="82"/>
        <v>69</v>
      </c>
      <c r="H734" s="19">
        <f t="shared" si="83"/>
        <v>88</v>
      </c>
      <c r="I734" s="9">
        <f t="shared" si="77"/>
        <v>-19</v>
      </c>
      <c r="J734" s="10">
        <f t="shared" si="78"/>
        <v>-3.5889574089832394</v>
      </c>
      <c r="K734" s="10">
        <f t="shared" si="79"/>
        <v>237.50023374213259</v>
      </c>
      <c r="M734" s="24" t="s">
        <v>39</v>
      </c>
      <c r="N734" s="22">
        <v>88</v>
      </c>
      <c r="O734" s="22" t="s">
        <v>49</v>
      </c>
      <c r="P734" s="22">
        <v>69</v>
      </c>
    </row>
    <row r="735" spans="5:16" x14ac:dyDescent="0.3">
      <c r="E735" s="19">
        <f t="shared" si="80"/>
        <v>28</v>
      </c>
      <c r="F735" s="19">
        <f t="shared" si="81"/>
        <v>2</v>
      </c>
      <c r="G735" s="19">
        <f t="shared" si="82"/>
        <v>95</v>
      </c>
      <c r="H735" s="19">
        <f t="shared" si="83"/>
        <v>99</v>
      </c>
      <c r="I735" s="9">
        <f t="shared" si="77"/>
        <v>-4</v>
      </c>
      <c r="J735" s="10">
        <f t="shared" si="78"/>
        <v>1.8464868788252118</v>
      </c>
      <c r="K735" s="10">
        <f t="shared" si="79"/>
        <v>34.181408824275373</v>
      </c>
      <c r="M735" s="24" t="s">
        <v>30</v>
      </c>
      <c r="N735" s="22">
        <v>99</v>
      </c>
      <c r="O735" s="22" t="s">
        <v>54</v>
      </c>
      <c r="P735" s="22">
        <v>95</v>
      </c>
    </row>
    <row r="736" spans="5:16" x14ac:dyDescent="0.3">
      <c r="E736" s="19">
        <f t="shared" si="80"/>
        <v>29</v>
      </c>
      <c r="F736" s="19">
        <f t="shared" si="81"/>
        <v>16</v>
      </c>
      <c r="G736" s="19">
        <f t="shared" si="82"/>
        <v>100</v>
      </c>
      <c r="H736" s="19">
        <f t="shared" si="83"/>
        <v>86</v>
      </c>
      <c r="I736" s="9">
        <f t="shared" si="77"/>
        <v>14</v>
      </c>
      <c r="J736" s="10">
        <f t="shared" si="78"/>
        <v>5.3483174035803049</v>
      </c>
      <c r="K736" s="10">
        <f t="shared" si="79"/>
        <v>74.851611749191434</v>
      </c>
      <c r="M736" s="24" t="s">
        <v>44</v>
      </c>
      <c r="N736" s="22">
        <v>86</v>
      </c>
      <c r="O736" s="22" t="s">
        <v>55</v>
      </c>
      <c r="P736" s="22">
        <v>100</v>
      </c>
    </row>
    <row r="737" spans="5:16" x14ac:dyDescent="0.3">
      <c r="E737" s="19">
        <f t="shared" si="80"/>
        <v>30</v>
      </c>
      <c r="F737" s="19">
        <f t="shared" si="81"/>
        <v>20</v>
      </c>
      <c r="G737" s="19">
        <f t="shared" si="82"/>
        <v>106</v>
      </c>
      <c r="H737" s="19">
        <f t="shared" si="83"/>
        <v>96</v>
      </c>
      <c r="I737" s="9">
        <f t="shared" si="77"/>
        <v>10</v>
      </c>
      <c r="J737" s="10">
        <f t="shared" si="78"/>
        <v>-3.2918355032209434</v>
      </c>
      <c r="K737" s="10">
        <f t="shared" si="79"/>
        <v>176.67289104468475</v>
      </c>
      <c r="M737" s="24" t="s">
        <v>67</v>
      </c>
      <c r="N737" s="22">
        <v>96</v>
      </c>
      <c r="O737" s="22" t="s">
        <v>56</v>
      </c>
      <c r="P737" s="22">
        <v>106</v>
      </c>
    </row>
    <row r="738" spans="5:16" x14ac:dyDescent="0.3">
      <c r="E738" s="19">
        <f t="shared" si="80"/>
        <v>2</v>
      </c>
      <c r="F738" s="19">
        <f t="shared" si="81"/>
        <v>13</v>
      </c>
      <c r="G738" s="19">
        <f t="shared" si="82"/>
        <v>116</v>
      </c>
      <c r="H738" s="19">
        <f t="shared" si="83"/>
        <v>95</v>
      </c>
      <c r="I738" s="9">
        <f t="shared" si="77"/>
        <v>21</v>
      </c>
      <c r="J738" s="10">
        <f t="shared" si="78"/>
        <v>1.1602670609780801</v>
      </c>
      <c r="K738" s="10">
        <f t="shared" si="79"/>
        <v>393.6150030917114</v>
      </c>
      <c r="M738" s="24" t="s">
        <v>41</v>
      </c>
      <c r="N738" s="22">
        <v>95</v>
      </c>
      <c r="O738" s="22" t="s">
        <v>30</v>
      </c>
      <c r="P738" s="22">
        <v>116</v>
      </c>
    </row>
    <row r="739" spans="5:16" x14ac:dyDescent="0.3">
      <c r="E739" s="19">
        <f t="shared" si="80"/>
        <v>7</v>
      </c>
      <c r="F739" s="19">
        <f t="shared" si="81"/>
        <v>4</v>
      </c>
      <c r="G739" s="19">
        <f t="shared" si="82"/>
        <v>128</v>
      </c>
      <c r="H739" s="19">
        <f t="shared" si="83"/>
        <v>96</v>
      </c>
      <c r="I739" s="9">
        <f t="shared" si="77"/>
        <v>32</v>
      </c>
      <c r="J739" s="10">
        <f t="shared" si="78"/>
        <v>8.6063780115647663</v>
      </c>
      <c r="K739" s="10">
        <f t="shared" si="79"/>
        <v>547.26154973780058</v>
      </c>
      <c r="M739" s="24" t="s">
        <v>32</v>
      </c>
      <c r="N739" s="22">
        <v>96</v>
      </c>
      <c r="O739" s="22" t="s">
        <v>35</v>
      </c>
      <c r="P739" s="22">
        <v>128</v>
      </c>
    </row>
    <row r="740" spans="5:16" x14ac:dyDescent="0.3">
      <c r="E740" s="19">
        <f t="shared" si="80"/>
        <v>1</v>
      </c>
      <c r="F740" s="19">
        <f t="shared" si="81"/>
        <v>19</v>
      </c>
      <c r="G740" s="19">
        <f t="shared" si="82"/>
        <v>100</v>
      </c>
      <c r="H740" s="19">
        <f t="shared" si="83"/>
        <v>111</v>
      </c>
      <c r="I740" s="9">
        <f t="shared" si="77"/>
        <v>-11</v>
      </c>
      <c r="J740" s="10">
        <f t="shared" si="78"/>
        <v>6.2610865033707146</v>
      </c>
      <c r="K740" s="10">
        <f t="shared" si="79"/>
        <v>297.94510727684656</v>
      </c>
      <c r="M740" s="24" t="s">
        <v>46</v>
      </c>
      <c r="N740" s="22">
        <v>111</v>
      </c>
      <c r="O740" s="22" t="s">
        <v>29</v>
      </c>
      <c r="P740" s="22">
        <v>100</v>
      </c>
    </row>
    <row r="741" spans="5:16" x14ac:dyDescent="0.3">
      <c r="E741" s="19">
        <f t="shared" si="80"/>
        <v>3</v>
      </c>
      <c r="F741" s="19">
        <f t="shared" si="81"/>
        <v>13</v>
      </c>
      <c r="G741" s="19">
        <f t="shared" si="82"/>
        <v>93</v>
      </c>
      <c r="H741" s="19">
        <f t="shared" si="83"/>
        <v>100</v>
      </c>
      <c r="I741" s="9">
        <f t="shared" si="77"/>
        <v>-7</v>
      </c>
      <c r="J741" s="10">
        <f t="shared" si="78"/>
        <v>-7.553302910810805</v>
      </c>
      <c r="K741" s="10">
        <f t="shared" si="79"/>
        <v>0.30614411111170958</v>
      </c>
      <c r="M741" s="24" t="s">
        <v>41</v>
      </c>
      <c r="N741" s="22">
        <v>100</v>
      </c>
      <c r="O741" s="22" t="s">
        <v>31</v>
      </c>
      <c r="P741" s="22">
        <v>93</v>
      </c>
    </row>
    <row r="742" spans="5:16" x14ac:dyDescent="0.3">
      <c r="E742" s="19">
        <f t="shared" si="80"/>
        <v>5</v>
      </c>
      <c r="F742" s="19">
        <f t="shared" si="81"/>
        <v>22</v>
      </c>
      <c r="G742" s="19">
        <f t="shared" si="82"/>
        <v>119</v>
      </c>
      <c r="H742" s="19">
        <f t="shared" si="83"/>
        <v>108</v>
      </c>
      <c r="I742" s="9">
        <f t="shared" si="77"/>
        <v>11</v>
      </c>
      <c r="J742" s="10">
        <f t="shared" si="78"/>
        <v>5.4727899973081353</v>
      </c>
      <c r="K742" s="10">
        <f t="shared" si="79"/>
        <v>30.550050413857004</v>
      </c>
      <c r="M742" s="24" t="s">
        <v>48</v>
      </c>
      <c r="N742" s="22">
        <v>108</v>
      </c>
      <c r="O742" s="22" t="s">
        <v>33</v>
      </c>
      <c r="P742" s="22">
        <v>119</v>
      </c>
    </row>
    <row r="743" spans="5:16" x14ac:dyDescent="0.3">
      <c r="E743" s="19">
        <f t="shared" si="80"/>
        <v>8</v>
      </c>
      <c r="F743" s="19">
        <f t="shared" si="81"/>
        <v>27</v>
      </c>
      <c r="G743" s="19">
        <f t="shared" si="82"/>
        <v>119</v>
      </c>
      <c r="H743" s="19">
        <f t="shared" si="83"/>
        <v>109</v>
      </c>
      <c r="I743" s="9">
        <f t="shared" si="77"/>
        <v>10</v>
      </c>
      <c r="J743" s="10">
        <f t="shared" si="78"/>
        <v>-7.7709985934792822</v>
      </c>
      <c r="K743" s="10">
        <f t="shared" si="79"/>
        <v>315.80839100944269</v>
      </c>
      <c r="M743" s="24" t="s">
        <v>53</v>
      </c>
      <c r="N743" s="22">
        <v>109</v>
      </c>
      <c r="O743" s="22" t="s">
        <v>36</v>
      </c>
      <c r="P743" s="22">
        <v>119</v>
      </c>
    </row>
    <row r="744" spans="5:16" x14ac:dyDescent="0.3">
      <c r="E744" s="19">
        <f t="shared" si="80"/>
        <v>10</v>
      </c>
      <c r="F744" s="19">
        <f t="shared" si="81"/>
        <v>25</v>
      </c>
      <c r="G744" s="19">
        <f t="shared" si="82"/>
        <v>118</v>
      </c>
      <c r="H744" s="19">
        <f t="shared" si="83"/>
        <v>103</v>
      </c>
      <c r="I744" s="9">
        <f t="shared" si="77"/>
        <v>15</v>
      </c>
      <c r="J744" s="10">
        <f t="shared" si="78"/>
        <v>9.4396031275252685</v>
      </c>
      <c r="K744" s="10">
        <f t="shared" si="79"/>
        <v>30.918013379426775</v>
      </c>
      <c r="M744" s="24" t="s">
        <v>51</v>
      </c>
      <c r="N744" s="22">
        <v>103</v>
      </c>
      <c r="O744" s="22" t="s">
        <v>38</v>
      </c>
      <c r="P744" s="22">
        <v>118</v>
      </c>
    </row>
    <row r="745" spans="5:16" x14ac:dyDescent="0.3">
      <c r="E745" s="19">
        <f t="shared" si="80"/>
        <v>11</v>
      </c>
      <c r="F745" s="19">
        <f t="shared" si="81"/>
        <v>28</v>
      </c>
      <c r="G745" s="19">
        <f t="shared" si="82"/>
        <v>98</v>
      </c>
      <c r="H745" s="19">
        <f t="shared" si="83"/>
        <v>100</v>
      </c>
      <c r="I745" s="9">
        <f t="shared" si="77"/>
        <v>-2</v>
      </c>
      <c r="J745" s="10">
        <f t="shared" si="78"/>
        <v>8.4810785307725158</v>
      </c>
      <c r="K745" s="10">
        <f t="shared" si="79"/>
        <v>109.85300716822056</v>
      </c>
      <c r="M745" s="24" t="s">
        <v>54</v>
      </c>
      <c r="N745" s="22">
        <v>100</v>
      </c>
      <c r="O745" s="22" t="s">
        <v>39</v>
      </c>
      <c r="P745" s="22">
        <v>98</v>
      </c>
    </row>
    <row r="746" spans="5:16" x14ac:dyDescent="0.3">
      <c r="E746" s="19">
        <f t="shared" si="80"/>
        <v>14</v>
      </c>
      <c r="F746" s="19">
        <f t="shared" si="81"/>
        <v>9</v>
      </c>
      <c r="G746" s="19">
        <f t="shared" si="82"/>
        <v>99</v>
      </c>
      <c r="H746" s="19">
        <f t="shared" si="83"/>
        <v>93</v>
      </c>
      <c r="I746" s="9">
        <f t="shared" si="77"/>
        <v>6</v>
      </c>
      <c r="J746" s="10">
        <f t="shared" si="78"/>
        <v>6.2316776432259307</v>
      </c>
      <c r="K746" s="10">
        <f t="shared" si="79"/>
        <v>5.3674530370721611E-2</v>
      </c>
      <c r="M746" s="24" t="s">
        <v>37</v>
      </c>
      <c r="N746" s="22">
        <v>93</v>
      </c>
      <c r="O746" s="22" t="s">
        <v>42</v>
      </c>
      <c r="P746" s="22">
        <v>99</v>
      </c>
    </row>
    <row r="747" spans="5:16" x14ac:dyDescent="0.3">
      <c r="E747" s="19">
        <f t="shared" si="80"/>
        <v>15</v>
      </c>
      <c r="F747" s="19">
        <f t="shared" si="81"/>
        <v>12</v>
      </c>
      <c r="G747" s="19">
        <f t="shared" si="82"/>
        <v>111</v>
      </c>
      <c r="H747" s="19">
        <f t="shared" si="83"/>
        <v>89</v>
      </c>
      <c r="I747" s="9">
        <f t="shared" si="77"/>
        <v>22</v>
      </c>
      <c r="J747" s="10">
        <f t="shared" si="78"/>
        <v>3.8226480562795415</v>
      </c>
      <c r="K747" s="10">
        <f t="shared" si="79"/>
        <v>330.41612368587801</v>
      </c>
      <c r="M747" s="24" t="s">
        <v>40</v>
      </c>
      <c r="N747" s="22">
        <v>89</v>
      </c>
      <c r="O747" s="22" t="s">
        <v>43</v>
      </c>
      <c r="P747" s="22">
        <v>111</v>
      </c>
    </row>
    <row r="748" spans="5:16" x14ac:dyDescent="0.3">
      <c r="E748" s="19">
        <f t="shared" si="80"/>
        <v>17</v>
      </c>
      <c r="F748" s="19">
        <f t="shared" si="81"/>
        <v>20</v>
      </c>
      <c r="G748" s="19">
        <f t="shared" si="82"/>
        <v>94</v>
      </c>
      <c r="H748" s="19">
        <f t="shared" si="83"/>
        <v>100</v>
      </c>
      <c r="I748" s="9">
        <f t="shared" si="77"/>
        <v>-6</v>
      </c>
      <c r="J748" s="10">
        <f t="shared" si="78"/>
        <v>-2.3371756833129127</v>
      </c>
      <c r="K748" s="10">
        <f t="shared" si="79"/>
        <v>13.416281974914227</v>
      </c>
      <c r="M748" s="24" t="s">
        <v>67</v>
      </c>
      <c r="N748" s="22">
        <v>100</v>
      </c>
      <c r="O748" s="22" t="s">
        <v>45</v>
      </c>
      <c r="P748" s="22">
        <v>94</v>
      </c>
    </row>
    <row r="749" spans="5:16" x14ac:dyDescent="0.3">
      <c r="E749" s="19">
        <f t="shared" si="80"/>
        <v>21</v>
      </c>
      <c r="F749" s="19">
        <f t="shared" si="81"/>
        <v>24</v>
      </c>
      <c r="G749" s="19">
        <f t="shared" si="82"/>
        <v>127</v>
      </c>
      <c r="H749" s="19">
        <f t="shared" si="83"/>
        <v>96</v>
      </c>
      <c r="I749" s="9">
        <f t="shared" si="77"/>
        <v>31</v>
      </c>
      <c r="J749" s="10">
        <f t="shared" si="78"/>
        <v>18.120778089849786</v>
      </c>
      <c r="K749" s="10">
        <f t="shared" si="79"/>
        <v>165.87435701089333</v>
      </c>
      <c r="M749" s="24" t="s">
        <v>50</v>
      </c>
      <c r="N749" s="22">
        <v>96</v>
      </c>
      <c r="O749" s="22" t="s">
        <v>47</v>
      </c>
      <c r="P749" s="22">
        <v>127</v>
      </c>
    </row>
    <row r="750" spans="5:16" x14ac:dyDescent="0.3">
      <c r="E750" s="19">
        <f t="shared" si="80"/>
        <v>29</v>
      </c>
      <c r="F750" s="19">
        <f t="shared" si="81"/>
        <v>4</v>
      </c>
      <c r="G750" s="19">
        <f t="shared" si="82"/>
        <v>89</v>
      </c>
      <c r="H750" s="19">
        <f t="shared" si="83"/>
        <v>93</v>
      </c>
      <c r="I750" s="9">
        <f t="shared" si="77"/>
        <v>-4</v>
      </c>
      <c r="J750" s="10">
        <f t="shared" si="78"/>
        <v>3.5377777432904849</v>
      </c>
      <c r="K750" s="10">
        <f t="shared" si="79"/>
        <v>56.818093307245405</v>
      </c>
      <c r="M750" s="24" t="s">
        <v>32</v>
      </c>
      <c r="N750" s="22">
        <v>93</v>
      </c>
      <c r="O750" s="22" t="s">
        <v>55</v>
      </c>
      <c r="P750" s="22">
        <v>89</v>
      </c>
    </row>
    <row r="751" spans="5:16" x14ac:dyDescent="0.3">
      <c r="E751" s="19">
        <f t="shared" si="80"/>
        <v>30</v>
      </c>
      <c r="F751" s="19">
        <f t="shared" si="81"/>
        <v>18</v>
      </c>
      <c r="G751" s="19">
        <f t="shared" si="82"/>
        <v>89</v>
      </c>
      <c r="H751" s="19">
        <f t="shared" si="83"/>
        <v>74</v>
      </c>
      <c r="I751" s="9">
        <f t="shared" si="77"/>
        <v>15</v>
      </c>
      <c r="J751" s="10">
        <f t="shared" si="78"/>
        <v>-0.81237531611689073</v>
      </c>
      <c r="K751" s="10">
        <f t="shared" si="79"/>
        <v>250.03121313774272</v>
      </c>
      <c r="M751" s="24" t="s">
        <v>68</v>
      </c>
      <c r="N751" s="22">
        <v>74</v>
      </c>
      <c r="O751" s="22" t="s">
        <v>56</v>
      </c>
      <c r="P751" s="22">
        <v>89</v>
      </c>
    </row>
    <row r="752" spans="5:16" x14ac:dyDescent="0.3">
      <c r="E752" s="19">
        <f t="shared" si="80"/>
        <v>5</v>
      </c>
      <c r="F752" s="19">
        <f t="shared" si="81"/>
        <v>7</v>
      </c>
      <c r="G752" s="19">
        <f t="shared" si="82"/>
        <v>103</v>
      </c>
      <c r="H752" s="19">
        <f t="shared" si="83"/>
        <v>111</v>
      </c>
      <c r="I752" s="9">
        <f t="shared" si="77"/>
        <v>-8</v>
      </c>
      <c r="J752" s="10">
        <f t="shared" si="78"/>
        <v>-7.0177833698829399</v>
      </c>
      <c r="K752" s="10">
        <f t="shared" si="79"/>
        <v>0.9647495084785136</v>
      </c>
      <c r="M752" s="24" t="s">
        <v>35</v>
      </c>
      <c r="N752" s="22">
        <v>111</v>
      </c>
      <c r="O752" s="22" t="s">
        <v>33</v>
      </c>
      <c r="P752" s="22">
        <v>103</v>
      </c>
    </row>
    <row r="753" spans="5:16" x14ac:dyDescent="0.3">
      <c r="E753" s="19">
        <f t="shared" si="80"/>
        <v>6</v>
      </c>
      <c r="F753" s="19">
        <f t="shared" si="81"/>
        <v>9</v>
      </c>
      <c r="G753" s="19">
        <f t="shared" si="82"/>
        <v>116</v>
      </c>
      <c r="H753" s="19">
        <f t="shared" si="83"/>
        <v>91</v>
      </c>
      <c r="I753" s="9">
        <f t="shared" si="77"/>
        <v>25</v>
      </c>
      <c r="J753" s="10">
        <f t="shared" si="78"/>
        <v>1.6701086354615682</v>
      </c>
      <c r="K753" s="10">
        <f t="shared" si="79"/>
        <v>544.28383108116498</v>
      </c>
      <c r="M753" s="24" t="s">
        <v>37</v>
      </c>
      <c r="N753" s="22">
        <v>91</v>
      </c>
      <c r="O753" s="22" t="s">
        <v>34</v>
      </c>
      <c r="P753" s="22">
        <v>116</v>
      </c>
    </row>
    <row r="754" spans="5:16" x14ac:dyDescent="0.3">
      <c r="E754" s="19">
        <f t="shared" si="80"/>
        <v>16</v>
      </c>
      <c r="F754" s="19">
        <f t="shared" si="81"/>
        <v>8</v>
      </c>
      <c r="G754" s="19">
        <f t="shared" si="82"/>
        <v>100</v>
      </c>
      <c r="H754" s="19">
        <f t="shared" si="83"/>
        <v>105</v>
      </c>
      <c r="I754" s="9">
        <f t="shared" si="77"/>
        <v>-5</v>
      </c>
      <c r="J754" s="10">
        <f t="shared" si="78"/>
        <v>5.7229659927450829</v>
      </c>
      <c r="K754" s="10">
        <f t="shared" si="79"/>
        <v>114.98199968156754</v>
      </c>
      <c r="M754" s="24" t="s">
        <v>36</v>
      </c>
      <c r="N754" s="22">
        <v>105</v>
      </c>
      <c r="O754" s="22" t="s">
        <v>44</v>
      </c>
      <c r="P754" s="22">
        <v>100</v>
      </c>
    </row>
    <row r="755" spans="5:16" x14ac:dyDescent="0.3">
      <c r="E755" s="19">
        <f t="shared" si="80"/>
        <v>23</v>
      </c>
      <c r="F755" s="19">
        <f t="shared" si="81"/>
        <v>3</v>
      </c>
      <c r="G755" s="19">
        <f t="shared" si="82"/>
        <v>87</v>
      </c>
      <c r="H755" s="19">
        <f t="shared" si="83"/>
        <v>76</v>
      </c>
      <c r="I755" s="9">
        <f t="shared" si="77"/>
        <v>11</v>
      </c>
      <c r="J755" s="10">
        <f t="shared" si="78"/>
        <v>9.0060941083129453</v>
      </c>
      <c r="K755" s="10">
        <f t="shared" si="79"/>
        <v>3.9756607049043486</v>
      </c>
      <c r="M755" s="24" t="s">
        <v>31</v>
      </c>
      <c r="N755" s="22">
        <v>76</v>
      </c>
      <c r="O755" s="22" t="s">
        <v>49</v>
      </c>
      <c r="P755" s="22">
        <v>87</v>
      </c>
    </row>
    <row r="756" spans="5:16" x14ac:dyDescent="0.3">
      <c r="E756" s="19">
        <f t="shared" si="80"/>
        <v>26</v>
      </c>
      <c r="F756" s="19">
        <f t="shared" si="81"/>
        <v>29</v>
      </c>
      <c r="G756" s="19">
        <f t="shared" si="82"/>
        <v>120</v>
      </c>
      <c r="H756" s="19">
        <f t="shared" si="83"/>
        <v>109</v>
      </c>
      <c r="I756" s="9">
        <f t="shared" si="77"/>
        <v>11</v>
      </c>
      <c r="J756" s="10">
        <f t="shared" si="78"/>
        <v>-1.3312385139749012</v>
      </c>
      <c r="K756" s="10">
        <f t="shared" si="79"/>
        <v>152.05944328853792</v>
      </c>
      <c r="M756" s="24" t="s">
        <v>55</v>
      </c>
      <c r="N756" s="22">
        <v>109</v>
      </c>
      <c r="O756" s="22" t="s">
        <v>52</v>
      </c>
      <c r="P756" s="22">
        <v>120</v>
      </c>
    </row>
    <row r="757" spans="5:16" x14ac:dyDescent="0.3">
      <c r="E757" s="19">
        <f t="shared" si="80"/>
        <v>2</v>
      </c>
      <c r="F757" s="19">
        <f t="shared" si="81"/>
        <v>7</v>
      </c>
      <c r="G757" s="19">
        <f t="shared" si="82"/>
        <v>118</v>
      </c>
      <c r="H757" s="19">
        <f t="shared" si="83"/>
        <v>114</v>
      </c>
      <c r="I757" s="9">
        <f t="shared" si="77"/>
        <v>4</v>
      </c>
      <c r="J757" s="10">
        <f t="shared" si="78"/>
        <v>-2.7250112755858482</v>
      </c>
      <c r="K757" s="10">
        <f t="shared" si="79"/>
        <v>45.225776656756793</v>
      </c>
      <c r="M757" s="24" t="s">
        <v>35</v>
      </c>
      <c r="N757" s="22">
        <v>114</v>
      </c>
      <c r="O757" s="22" t="s">
        <v>30</v>
      </c>
      <c r="P757" s="22">
        <v>118</v>
      </c>
    </row>
    <row r="758" spans="5:16" x14ac:dyDescent="0.3">
      <c r="E758" s="19">
        <f t="shared" si="80"/>
        <v>18</v>
      </c>
      <c r="F758" s="19">
        <f t="shared" si="81"/>
        <v>27</v>
      </c>
      <c r="G758" s="19">
        <f t="shared" si="82"/>
        <v>86</v>
      </c>
      <c r="H758" s="19">
        <f t="shared" si="83"/>
        <v>111</v>
      </c>
      <c r="I758" s="9">
        <f t="shared" si="77"/>
        <v>-25</v>
      </c>
      <c r="J758" s="10">
        <f t="shared" si="78"/>
        <v>-2.193117744580269</v>
      </c>
      <c r="K758" s="10">
        <f t="shared" si="79"/>
        <v>520.15387821257934</v>
      </c>
      <c r="M758" s="24" t="s">
        <v>53</v>
      </c>
      <c r="N758" s="22">
        <v>111</v>
      </c>
      <c r="O758" s="22" t="s">
        <v>68</v>
      </c>
      <c r="P758" s="22">
        <v>86</v>
      </c>
    </row>
    <row r="759" spans="5:16" x14ac:dyDescent="0.3">
      <c r="E759" s="19">
        <f t="shared" si="80"/>
        <v>14</v>
      </c>
      <c r="F759" s="19">
        <f t="shared" si="81"/>
        <v>17</v>
      </c>
      <c r="G759" s="19">
        <f t="shared" si="82"/>
        <v>105</v>
      </c>
      <c r="H759" s="19">
        <f t="shared" si="83"/>
        <v>88</v>
      </c>
      <c r="I759" s="9">
        <f t="shared" si="77"/>
        <v>17</v>
      </c>
      <c r="J759" s="10">
        <f t="shared" si="78"/>
        <v>9.3756605909876587</v>
      </c>
      <c r="K759" s="10">
        <f t="shared" si="79"/>
        <v>58.130551423818659</v>
      </c>
      <c r="M759" s="24" t="s">
        <v>45</v>
      </c>
      <c r="N759" s="22">
        <v>88</v>
      </c>
      <c r="O759" s="22" t="s">
        <v>42</v>
      </c>
      <c r="P759" s="22">
        <v>105</v>
      </c>
    </row>
    <row r="760" spans="5:16" x14ac:dyDescent="0.3">
      <c r="E760" s="19">
        <f t="shared" si="80"/>
        <v>15</v>
      </c>
      <c r="F760" s="19">
        <f t="shared" si="81"/>
        <v>13</v>
      </c>
      <c r="G760" s="19">
        <f t="shared" si="82"/>
        <v>107</v>
      </c>
      <c r="H760" s="19">
        <f t="shared" si="83"/>
        <v>97</v>
      </c>
      <c r="I760" s="9">
        <f t="shared" si="77"/>
        <v>10</v>
      </c>
      <c r="J760" s="10">
        <f t="shared" si="78"/>
        <v>8.7702336137516941</v>
      </c>
      <c r="K760" s="10">
        <f t="shared" si="79"/>
        <v>1.5123253647462176</v>
      </c>
      <c r="M760" s="24" t="s">
        <v>41</v>
      </c>
      <c r="N760" s="22">
        <v>97</v>
      </c>
      <c r="O760" s="22" t="s">
        <v>43</v>
      </c>
      <c r="P760" s="22">
        <v>107</v>
      </c>
    </row>
    <row r="761" spans="5:16" x14ac:dyDescent="0.3">
      <c r="E761" s="19">
        <f t="shared" si="80"/>
        <v>20</v>
      </c>
      <c r="F761" s="19">
        <f t="shared" si="81"/>
        <v>12</v>
      </c>
      <c r="G761" s="19">
        <f t="shared" si="82"/>
        <v>88</v>
      </c>
      <c r="H761" s="19">
        <f t="shared" si="83"/>
        <v>102</v>
      </c>
      <c r="I761" s="9">
        <f t="shared" si="77"/>
        <v>-14</v>
      </c>
      <c r="J761" s="10">
        <f t="shared" si="78"/>
        <v>0.52427594663081711</v>
      </c>
      <c r="K761" s="10">
        <f t="shared" si="79"/>
        <v>210.95459177387852</v>
      </c>
      <c r="M761" s="24" t="s">
        <v>40</v>
      </c>
      <c r="N761" s="22">
        <v>102</v>
      </c>
      <c r="O761" s="22" t="s">
        <v>67</v>
      </c>
      <c r="P761" s="22">
        <v>88</v>
      </c>
    </row>
    <row r="762" spans="5:16" x14ac:dyDescent="0.3">
      <c r="E762" s="19">
        <f t="shared" si="80"/>
        <v>22</v>
      </c>
      <c r="F762" s="19">
        <f t="shared" si="81"/>
        <v>25</v>
      </c>
      <c r="G762" s="19">
        <f t="shared" si="82"/>
        <v>110</v>
      </c>
      <c r="H762" s="19">
        <f t="shared" si="83"/>
        <v>104</v>
      </c>
      <c r="I762" s="9">
        <f t="shared" si="77"/>
        <v>6</v>
      </c>
      <c r="J762" s="10">
        <f t="shared" si="78"/>
        <v>-1.374616490370292</v>
      </c>
      <c r="K762" s="10">
        <f t="shared" si="79"/>
        <v>54.384968380041435</v>
      </c>
      <c r="M762" s="24" t="s">
        <v>51</v>
      </c>
      <c r="N762" s="22">
        <v>104</v>
      </c>
      <c r="O762" s="22" t="s">
        <v>48</v>
      </c>
      <c r="P762" s="22">
        <v>110</v>
      </c>
    </row>
    <row r="763" spans="5:16" x14ac:dyDescent="0.3">
      <c r="E763" s="19">
        <f t="shared" si="80"/>
        <v>24</v>
      </c>
      <c r="F763" s="19">
        <f t="shared" si="81"/>
        <v>21</v>
      </c>
      <c r="G763" s="19">
        <f t="shared" si="82"/>
        <v>69</v>
      </c>
      <c r="H763" s="19">
        <f t="shared" si="83"/>
        <v>97</v>
      </c>
      <c r="I763" s="9">
        <f t="shared" si="77"/>
        <v>-28</v>
      </c>
      <c r="J763" s="10">
        <f t="shared" si="78"/>
        <v>-11.674694225759358</v>
      </c>
      <c r="K763" s="10">
        <f t="shared" si="79"/>
        <v>266.51560862245475</v>
      </c>
      <c r="M763" s="24" t="s">
        <v>47</v>
      </c>
      <c r="N763" s="22">
        <v>97</v>
      </c>
      <c r="O763" s="22" t="s">
        <v>50</v>
      </c>
      <c r="P763" s="22">
        <v>69</v>
      </c>
    </row>
    <row r="764" spans="5:16" x14ac:dyDescent="0.3">
      <c r="E764" s="19">
        <f t="shared" si="80"/>
        <v>26</v>
      </c>
      <c r="F764" s="19">
        <f t="shared" si="81"/>
        <v>10</v>
      </c>
      <c r="G764" s="19">
        <f t="shared" si="82"/>
        <v>117</v>
      </c>
      <c r="H764" s="19">
        <f t="shared" si="83"/>
        <v>111</v>
      </c>
      <c r="I764" s="9">
        <f t="shared" si="77"/>
        <v>6</v>
      </c>
      <c r="J764" s="10">
        <f t="shared" si="78"/>
        <v>-4.7234850329536666</v>
      </c>
      <c r="K764" s="10">
        <f t="shared" si="79"/>
        <v>114.9931312519813</v>
      </c>
      <c r="M764" s="24" t="s">
        <v>38</v>
      </c>
      <c r="N764" s="22">
        <v>111</v>
      </c>
      <c r="O764" s="22" t="s">
        <v>52</v>
      </c>
      <c r="P764" s="22">
        <v>117</v>
      </c>
    </row>
    <row r="765" spans="5:16" x14ac:dyDescent="0.3">
      <c r="E765" s="19">
        <f t="shared" si="80"/>
        <v>28</v>
      </c>
      <c r="F765" s="19">
        <f t="shared" si="81"/>
        <v>19</v>
      </c>
      <c r="G765" s="19">
        <f t="shared" si="82"/>
        <v>102</v>
      </c>
      <c r="H765" s="19">
        <f t="shared" si="83"/>
        <v>89</v>
      </c>
      <c r="I765" s="9">
        <f t="shared" si="77"/>
        <v>13</v>
      </c>
      <c r="J765" s="10">
        <f t="shared" si="78"/>
        <v>4.3811076301345171</v>
      </c>
      <c r="K765" s="10">
        <f t="shared" si="79"/>
        <v>74.285305683325447</v>
      </c>
      <c r="M765" s="24" t="s">
        <v>46</v>
      </c>
      <c r="N765" s="22">
        <v>89</v>
      </c>
      <c r="O765" s="22" t="s">
        <v>54</v>
      </c>
      <c r="P765" s="22">
        <v>102</v>
      </c>
    </row>
    <row r="766" spans="5:16" x14ac:dyDescent="0.3">
      <c r="E766" s="19">
        <f t="shared" si="80"/>
        <v>3</v>
      </c>
      <c r="F766" s="19">
        <f t="shared" si="81"/>
        <v>2</v>
      </c>
      <c r="G766" s="19">
        <f t="shared" si="82"/>
        <v>94</v>
      </c>
      <c r="H766" s="19">
        <f t="shared" si="83"/>
        <v>91</v>
      </c>
      <c r="I766" s="9">
        <f t="shared" si="77"/>
        <v>3</v>
      </c>
      <c r="J766" s="10">
        <f t="shared" si="78"/>
        <v>-5.4905280397436709</v>
      </c>
      <c r="K766" s="10">
        <f t="shared" si="79"/>
        <v>72.089066393673505</v>
      </c>
      <c r="M766" s="24" t="s">
        <v>30</v>
      </c>
      <c r="N766" s="22">
        <v>91</v>
      </c>
      <c r="O766" s="22" t="s">
        <v>31</v>
      </c>
      <c r="P766" s="22">
        <v>94</v>
      </c>
    </row>
    <row r="767" spans="5:16" x14ac:dyDescent="0.3">
      <c r="E767" s="19">
        <f t="shared" si="80"/>
        <v>4</v>
      </c>
      <c r="F767" s="19">
        <f t="shared" si="81"/>
        <v>27</v>
      </c>
      <c r="G767" s="19">
        <f t="shared" si="82"/>
        <v>89</v>
      </c>
      <c r="H767" s="19">
        <f t="shared" si="83"/>
        <v>103</v>
      </c>
      <c r="I767" s="9">
        <f t="shared" si="77"/>
        <v>-14</v>
      </c>
      <c r="J767" s="10">
        <f t="shared" si="78"/>
        <v>-3.4605348724895948</v>
      </c>
      <c r="K767" s="10">
        <f t="shared" si="79"/>
        <v>111.08032517400792</v>
      </c>
      <c r="M767" s="24" t="s">
        <v>53</v>
      </c>
      <c r="N767" s="22">
        <v>103</v>
      </c>
      <c r="O767" s="22" t="s">
        <v>32</v>
      </c>
      <c r="P767" s="22">
        <v>89</v>
      </c>
    </row>
    <row r="768" spans="5:16" x14ac:dyDescent="0.3">
      <c r="E768" s="19">
        <f t="shared" si="80"/>
        <v>5</v>
      </c>
      <c r="F768" s="19">
        <f t="shared" si="81"/>
        <v>17</v>
      </c>
      <c r="G768" s="19">
        <f t="shared" si="82"/>
        <v>92</v>
      </c>
      <c r="H768" s="19">
        <f t="shared" si="83"/>
        <v>100</v>
      </c>
      <c r="I768" s="9">
        <f t="shared" si="77"/>
        <v>-8</v>
      </c>
      <c r="J768" s="10">
        <f t="shared" si="78"/>
        <v>0.17889300998135971</v>
      </c>
      <c r="K768" s="10">
        <f t="shared" si="79"/>
        <v>66.894290868721953</v>
      </c>
      <c r="M768" s="24" t="s">
        <v>45</v>
      </c>
      <c r="N768" s="22">
        <v>100</v>
      </c>
      <c r="O768" s="22" t="s">
        <v>33</v>
      </c>
      <c r="P768" s="22">
        <v>92</v>
      </c>
    </row>
    <row r="769" spans="5:16" x14ac:dyDescent="0.3">
      <c r="E769" s="19">
        <f t="shared" si="80"/>
        <v>6</v>
      </c>
      <c r="F769" s="19">
        <f t="shared" si="81"/>
        <v>1</v>
      </c>
      <c r="G769" s="19">
        <f t="shared" si="82"/>
        <v>101</v>
      </c>
      <c r="H769" s="19">
        <f t="shared" si="83"/>
        <v>105</v>
      </c>
      <c r="I769" s="9">
        <f t="shared" si="77"/>
        <v>-4</v>
      </c>
      <c r="J769" s="10">
        <f t="shared" si="78"/>
        <v>3.0620445909738634</v>
      </c>
      <c r="K769" s="10">
        <f t="shared" si="79"/>
        <v>49.872473804903208</v>
      </c>
      <c r="M769" s="24" t="s">
        <v>29</v>
      </c>
      <c r="N769" s="22">
        <v>105</v>
      </c>
      <c r="O769" s="22" t="s">
        <v>34</v>
      </c>
      <c r="P769" s="22">
        <v>101</v>
      </c>
    </row>
    <row r="770" spans="5:16" x14ac:dyDescent="0.3">
      <c r="E770" s="19">
        <f t="shared" si="80"/>
        <v>8</v>
      </c>
      <c r="F770" s="19">
        <f t="shared" si="81"/>
        <v>19</v>
      </c>
      <c r="G770" s="19">
        <f t="shared" si="82"/>
        <v>86</v>
      </c>
      <c r="H770" s="19">
        <f t="shared" si="83"/>
        <v>105</v>
      </c>
      <c r="I770" s="9">
        <f t="shared" si="77"/>
        <v>-19</v>
      </c>
      <c r="J770" s="10">
        <f t="shared" si="78"/>
        <v>2.0119160904763418</v>
      </c>
      <c r="K770" s="10">
        <f t="shared" si="79"/>
        <v>441.50061779321857</v>
      </c>
      <c r="M770" s="24" t="s">
        <v>46</v>
      </c>
      <c r="N770" s="22">
        <v>105</v>
      </c>
      <c r="O770" s="22" t="s">
        <v>36</v>
      </c>
      <c r="P770" s="22">
        <v>86</v>
      </c>
    </row>
    <row r="771" spans="5:16" x14ac:dyDescent="0.3">
      <c r="E771" s="19">
        <f t="shared" si="80"/>
        <v>11</v>
      </c>
      <c r="F771" s="19">
        <f t="shared" si="81"/>
        <v>18</v>
      </c>
      <c r="G771" s="19">
        <f t="shared" si="82"/>
        <v>84</v>
      </c>
      <c r="H771" s="19">
        <f t="shared" si="83"/>
        <v>89</v>
      </c>
      <c r="I771" s="9">
        <f t="shared" si="77"/>
        <v>-5</v>
      </c>
      <c r="J771" s="10">
        <f t="shared" si="78"/>
        <v>5.272389221531677</v>
      </c>
      <c r="K771" s="10">
        <f t="shared" si="79"/>
        <v>105.52198031864017</v>
      </c>
      <c r="M771" s="24" t="s">
        <v>68</v>
      </c>
      <c r="N771" s="22">
        <v>89</v>
      </c>
      <c r="O771" s="22" t="s">
        <v>39</v>
      </c>
      <c r="P771" s="22">
        <v>84</v>
      </c>
    </row>
    <row r="772" spans="5:16" x14ac:dyDescent="0.3">
      <c r="E772" s="19">
        <f t="shared" si="80"/>
        <v>16</v>
      </c>
      <c r="F772" s="19">
        <f t="shared" si="81"/>
        <v>30</v>
      </c>
      <c r="G772" s="19">
        <f t="shared" si="82"/>
        <v>90</v>
      </c>
      <c r="H772" s="19">
        <f t="shared" si="83"/>
        <v>102</v>
      </c>
      <c r="I772" s="9">
        <f t="shared" si="77"/>
        <v>-12</v>
      </c>
      <c r="J772" s="10">
        <f t="shared" si="78"/>
        <v>4.1805023920081741</v>
      </c>
      <c r="K772" s="10">
        <f t="shared" si="79"/>
        <v>261.80865765778219</v>
      </c>
      <c r="M772" s="24" t="s">
        <v>56</v>
      </c>
      <c r="N772" s="22">
        <v>102</v>
      </c>
      <c r="O772" s="22" t="s">
        <v>44</v>
      </c>
      <c r="P772" s="22">
        <v>90</v>
      </c>
    </row>
    <row r="773" spans="5:16" x14ac:dyDescent="0.3">
      <c r="E773" s="19">
        <f t="shared" si="80"/>
        <v>23</v>
      </c>
      <c r="F773" s="19">
        <f t="shared" si="81"/>
        <v>12</v>
      </c>
      <c r="G773" s="19">
        <f t="shared" si="82"/>
        <v>90</v>
      </c>
      <c r="H773" s="19">
        <f t="shared" si="83"/>
        <v>107</v>
      </c>
      <c r="I773" s="9">
        <f t="shared" si="77"/>
        <v>-17</v>
      </c>
      <c r="J773" s="10">
        <f t="shared" si="78"/>
        <v>-6.7178362920152264</v>
      </c>
      <c r="K773" s="10">
        <f t="shared" si="79"/>
        <v>105.72289051779919</v>
      </c>
      <c r="M773" s="24" t="s">
        <v>40</v>
      </c>
      <c r="N773" s="22">
        <v>107</v>
      </c>
      <c r="O773" s="22" t="s">
        <v>49</v>
      </c>
      <c r="P773" s="22">
        <v>90</v>
      </c>
    </row>
    <row r="774" spans="5:16" x14ac:dyDescent="0.3">
      <c r="E774" s="19">
        <f t="shared" si="80"/>
        <v>9</v>
      </c>
      <c r="F774" s="19">
        <f t="shared" si="81"/>
        <v>10</v>
      </c>
      <c r="G774" s="19">
        <f t="shared" si="82"/>
        <v>107</v>
      </c>
      <c r="H774" s="19">
        <f t="shared" si="83"/>
        <v>116</v>
      </c>
      <c r="I774" s="9">
        <f t="shared" ref="I774:I837" si="84">G774-H774</f>
        <v>-9</v>
      </c>
      <c r="J774" s="10">
        <f t="shared" ref="J774:J837" si="85">VLOOKUP(E774,RatingTable,3)-VLOOKUP(F774,RatingTable,3)+Home_team_advantage</f>
        <v>0.84670224923815729</v>
      </c>
      <c r="K774" s="10">
        <f t="shared" ref="K774:K837" si="86">(I774-J774)^2</f>
        <v>96.957545185151801</v>
      </c>
      <c r="M774" s="24" t="s">
        <v>38</v>
      </c>
      <c r="N774" s="22">
        <v>116</v>
      </c>
      <c r="O774" s="22" t="s">
        <v>37</v>
      </c>
      <c r="P774" s="22">
        <v>107</v>
      </c>
    </row>
    <row r="775" spans="5:16" x14ac:dyDescent="0.3">
      <c r="E775" s="19">
        <f t="shared" ref="E775:E838" si="87">INDEX($A$5:$A$34,MATCH(O775,$B$5:$B$34,0),1)</f>
        <v>13</v>
      </c>
      <c r="F775" s="19">
        <f t="shared" ref="F775:F838" si="88">INDEX($A$5:$A$34,MATCH(M775,$B$5:$B$34,0),1)</f>
        <v>24</v>
      </c>
      <c r="G775" s="19">
        <f t="shared" ref="G775:G838" si="89">P775</f>
        <v>91</v>
      </c>
      <c r="H775" s="19">
        <f t="shared" ref="H775:H838" si="90">N775</f>
        <v>85</v>
      </c>
      <c r="I775" s="9">
        <f t="shared" si="84"/>
        <v>6</v>
      </c>
      <c r="J775" s="10">
        <f t="shared" si="85"/>
        <v>10.454827647212165</v>
      </c>
      <c r="K775" s="10">
        <f t="shared" si="86"/>
        <v>19.845489366365872</v>
      </c>
      <c r="M775" s="24" t="s">
        <v>50</v>
      </c>
      <c r="N775" s="22">
        <v>85</v>
      </c>
      <c r="O775" s="22" t="s">
        <v>41</v>
      </c>
      <c r="P775" s="22">
        <v>91</v>
      </c>
    </row>
    <row r="776" spans="5:16" x14ac:dyDescent="0.3">
      <c r="E776" s="19">
        <f t="shared" si="87"/>
        <v>14</v>
      </c>
      <c r="F776" s="19">
        <f t="shared" si="88"/>
        <v>26</v>
      </c>
      <c r="G776" s="19">
        <f t="shared" si="89"/>
        <v>108</v>
      </c>
      <c r="H776" s="19">
        <f t="shared" si="90"/>
        <v>101</v>
      </c>
      <c r="I776" s="9">
        <f t="shared" si="84"/>
        <v>7</v>
      </c>
      <c r="J776" s="10">
        <f t="shared" si="85"/>
        <v>11.801864925417755</v>
      </c>
      <c r="K776" s="10">
        <f t="shared" si="86"/>
        <v>23.057906761957263</v>
      </c>
      <c r="M776" s="24" t="s">
        <v>52</v>
      </c>
      <c r="N776" s="22">
        <v>101</v>
      </c>
      <c r="O776" s="22" t="s">
        <v>42</v>
      </c>
      <c r="P776" s="22">
        <v>108</v>
      </c>
    </row>
    <row r="777" spans="5:16" x14ac:dyDescent="0.3">
      <c r="E777" s="19">
        <f t="shared" si="87"/>
        <v>15</v>
      </c>
      <c r="F777" s="19">
        <f t="shared" si="88"/>
        <v>25</v>
      </c>
      <c r="G777" s="19">
        <f t="shared" si="89"/>
        <v>117</v>
      </c>
      <c r="H777" s="19">
        <f t="shared" si="90"/>
        <v>104</v>
      </c>
      <c r="I777" s="9">
        <f t="shared" si="84"/>
        <v>13</v>
      </c>
      <c r="J777" s="10">
        <f t="shared" si="85"/>
        <v>12.777870221963335</v>
      </c>
      <c r="K777" s="10">
        <f t="shared" si="86"/>
        <v>4.9341638290618113E-2</v>
      </c>
      <c r="M777" s="24" t="s">
        <v>51</v>
      </c>
      <c r="N777" s="22">
        <v>104</v>
      </c>
      <c r="O777" s="22" t="s">
        <v>43</v>
      </c>
      <c r="P777" s="22">
        <v>117</v>
      </c>
    </row>
    <row r="778" spans="5:16" x14ac:dyDescent="0.3">
      <c r="E778" s="19">
        <f t="shared" si="87"/>
        <v>28</v>
      </c>
      <c r="F778" s="19">
        <f t="shared" si="88"/>
        <v>7</v>
      </c>
      <c r="G778" s="19">
        <f t="shared" si="89"/>
        <v>109</v>
      </c>
      <c r="H778" s="19">
        <f t="shared" si="90"/>
        <v>108</v>
      </c>
      <c r="I778" s="9">
        <f t="shared" si="84"/>
        <v>1</v>
      </c>
      <c r="J778" s="10">
        <f t="shared" si="85"/>
        <v>-4.1015663288058501</v>
      </c>
      <c r="K778" s="10">
        <f t="shared" si="86"/>
        <v>26.025979007205599</v>
      </c>
      <c r="M778" s="24" t="s">
        <v>35</v>
      </c>
      <c r="N778" s="22">
        <v>108</v>
      </c>
      <c r="O778" s="22" t="s">
        <v>54</v>
      </c>
      <c r="P778" s="22">
        <v>109</v>
      </c>
    </row>
    <row r="779" spans="5:16" x14ac:dyDescent="0.3">
      <c r="E779" s="19">
        <f t="shared" si="87"/>
        <v>29</v>
      </c>
      <c r="F779" s="19">
        <f t="shared" si="88"/>
        <v>21</v>
      </c>
      <c r="G779" s="19">
        <f t="shared" si="89"/>
        <v>109</v>
      </c>
      <c r="H779" s="19">
        <f t="shared" si="90"/>
        <v>94</v>
      </c>
      <c r="I779" s="9">
        <f t="shared" si="84"/>
        <v>15</v>
      </c>
      <c r="J779" s="10">
        <f t="shared" si="85"/>
        <v>-5.6262304423027611</v>
      </c>
      <c r="K779" s="10">
        <f t="shared" si="86"/>
        <v>425.44138225897723</v>
      </c>
      <c r="M779" s="24" t="s">
        <v>47</v>
      </c>
      <c r="N779" s="22">
        <v>94</v>
      </c>
      <c r="O779" s="22" t="s">
        <v>55</v>
      </c>
      <c r="P779" s="22">
        <v>109</v>
      </c>
    </row>
    <row r="780" spans="5:16" x14ac:dyDescent="0.3">
      <c r="E780" s="19">
        <f t="shared" si="87"/>
        <v>2</v>
      </c>
      <c r="F780" s="19">
        <f t="shared" si="88"/>
        <v>4</v>
      </c>
      <c r="G780" s="19">
        <f t="shared" si="89"/>
        <v>71</v>
      </c>
      <c r="H780" s="19">
        <f t="shared" si="90"/>
        <v>69</v>
      </c>
      <c r="I780" s="9">
        <f t="shared" si="84"/>
        <v>2</v>
      </c>
      <c r="J780" s="10">
        <f t="shared" si="85"/>
        <v>2.6583248039337035</v>
      </c>
      <c r="K780" s="10">
        <f t="shared" si="86"/>
        <v>0.43339154747434916</v>
      </c>
      <c r="M780" s="24" t="s">
        <v>32</v>
      </c>
      <c r="N780" s="22">
        <v>69</v>
      </c>
      <c r="O780" s="22" t="s">
        <v>30</v>
      </c>
      <c r="P780" s="22">
        <v>71</v>
      </c>
    </row>
    <row r="781" spans="5:16" x14ac:dyDescent="0.3">
      <c r="E781" s="19">
        <f t="shared" si="87"/>
        <v>18</v>
      </c>
      <c r="F781" s="19">
        <f t="shared" si="88"/>
        <v>7</v>
      </c>
      <c r="G781" s="19">
        <f t="shared" si="89"/>
        <v>119</v>
      </c>
      <c r="H781" s="19">
        <f t="shared" si="90"/>
        <v>108</v>
      </c>
      <c r="I781" s="9">
        <f t="shared" si="84"/>
        <v>11</v>
      </c>
      <c r="J781" s="10">
        <f t="shared" si="85"/>
        <v>-0.89287701956501175</v>
      </c>
      <c r="K781" s="10">
        <f t="shared" si="86"/>
        <v>141.44052380249755</v>
      </c>
      <c r="M781" s="24" t="s">
        <v>35</v>
      </c>
      <c r="N781" s="22">
        <v>108</v>
      </c>
      <c r="O781" s="22" t="s">
        <v>68</v>
      </c>
      <c r="P781" s="22">
        <v>119</v>
      </c>
    </row>
    <row r="782" spans="5:16" x14ac:dyDescent="0.3">
      <c r="E782" s="19">
        <f t="shared" si="87"/>
        <v>5</v>
      </c>
      <c r="F782" s="19">
        <f t="shared" si="88"/>
        <v>27</v>
      </c>
      <c r="G782" s="19">
        <f t="shared" si="89"/>
        <v>95</v>
      </c>
      <c r="H782" s="19">
        <f t="shared" si="90"/>
        <v>96</v>
      </c>
      <c r="I782" s="9">
        <f t="shared" si="84"/>
        <v>-1</v>
      </c>
      <c r="J782" s="10">
        <f t="shared" si="85"/>
        <v>-8.3180240948981972</v>
      </c>
      <c r="K782" s="10">
        <f t="shared" si="86"/>
        <v>53.553476653510579</v>
      </c>
      <c r="M782" s="24" t="s">
        <v>53</v>
      </c>
      <c r="N782" s="22">
        <v>96</v>
      </c>
      <c r="O782" s="22" t="s">
        <v>33</v>
      </c>
      <c r="P782" s="22">
        <v>95</v>
      </c>
    </row>
    <row r="783" spans="5:16" x14ac:dyDescent="0.3">
      <c r="E783" s="19">
        <f t="shared" si="87"/>
        <v>6</v>
      </c>
      <c r="F783" s="19">
        <f t="shared" si="88"/>
        <v>26</v>
      </c>
      <c r="G783" s="19">
        <f t="shared" si="89"/>
        <v>123</v>
      </c>
      <c r="H783" s="19">
        <f t="shared" si="90"/>
        <v>100</v>
      </c>
      <c r="I783" s="9">
        <f t="shared" si="84"/>
        <v>23</v>
      </c>
      <c r="J783" s="10">
        <f t="shared" si="85"/>
        <v>7.240295917653393</v>
      </c>
      <c r="K783" s="10">
        <f t="shared" si="86"/>
        <v>248.36827276313232</v>
      </c>
      <c r="M783" s="24" t="s">
        <v>52</v>
      </c>
      <c r="N783" s="22">
        <v>100</v>
      </c>
      <c r="O783" s="22" t="s">
        <v>34</v>
      </c>
      <c r="P783" s="22">
        <v>123</v>
      </c>
    </row>
    <row r="784" spans="5:16" x14ac:dyDescent="0.3">
      <c r="E784" s="19">
        <f t="shared" si="87"/>
        <v>8</v>
      </c>
      <c r="F784" s="19">
        <f t="shared" si="88"/>
        <v>30</v>
      </c>
      <c r="G784" s="19">
        <f t="shared" si="89"/>
        <v>96</v>
      </c>
      <c r="H784" s="19">
        <f t="shared" si="90"/>
        <v>85</v>
      </c>
      <c r="I784" s="9">
        <f t="shared" si="84"/>
        <v>11</v>
      </c>
      <c r="J784" s="10">
        <f t="shared" si="85"/>
        <v>1.6805783313083054</v>
      </c>
      <c r="K784" s="10">
        <f t="shared" si="86"/>
        <v>86.851620238880287</v>
      </c>
      <c r="M784" s="24" t="s">
        <v>56</v>
      </c>
      <c r="N784" s="22">
        <v>85</v>
      </c>
      <c r="O784" s="22" t="s">
        <v>36</v>
      </c>
      <c r="P784" s="22">
        <v>96</v>
      </c>
    </row>
    <row r="785" spans="5:16" x14ac:dyDescent="0.3">
      <c r="E785" s="19">
        <f t="shared" si="87"/>
        <v>11</v>
      </c>
      <c r="F785" s="19">
        <f t="shared" si="88"/>
        <v>3</v>
      </c>
      <c r="G785" s="19">
        <f t="shared" si="89"/>
        <v>101</v>
      </c>
      <c r="H785" s="19">
        <f t="shared" si="90"/>
        <v>77</v>
      </c>
      <c r="I785" s="9">
        <f t="shared" si="84"/>
        <v>24</v>
      </c>
      <c r="J785" s="10">
        <f t="shared" si="85"/>
        <v>15.818093449341399</v>
      </c>
      <c r="K785" s="10">
        <f t="shared" si="86"/>
        <v>66.943594803710127</v>
      </c>
      <c r="M785" s="24" t="s">
        <v>31</v>
      </c>
      <c r="N785" s="22">
        <v>77</v>
      </c>
      <c r="O785" s="22" t="s">
        <v>39</v>
      </c>
      <c r="P785" s="22">
        <v>101</v>
      </c>
    </row>
    <row r="786" spans="5:16" x14ac:dyDescent="0.3">
      <c r="E786" s="19">
        <f t="shared" si="87"/>
        <v>12</v>
      </c>
      <c r="F786" s="19">
        <f t="shared" si="88"/>
        <v>10</v>
      </c>
      <c r="G786" s="19">
        <f t="shared" si="89"/>
        <v>106</v>
      </c>
      <c r="H786" s="19">
        <f t="shared" si="90"/>
        <v>96</v>
      </c>
      <c r="I786" s="9">
        <f t="shared" si="84"/>
        <v>10</v>
      </c>
      <c r="J786" s="10">
        <f t="shared" si="85"/>
        <v>5.9617029022489536</v>
      </c>
      <c r="K786" s="10">
        <f t="shared" si="86"/>
        <v>16.307843449704524</v>
      </c>
      <c r="M786" s="24" t="s">
        <v>38</v>
      </c>
      <c r="N786" s="22">
        <v>96</v>
      </c>
      <c r="O786" s="22" t="s">
        <v>40</v>
      </c>
      <c r="P786" s="22">
        <v>106</v>
      </c>
    </row>
    <row r="787" spans="5:16" x14ac:dyDescent="0.3">
      <c r="E787" s="19">
        <f t="shared" si="87"/>
        <v>16</v>
      </c>
      <c r="F787" s="19">
        <f t="shared" si="88"/>
        <v>23</v>
      </c>
      <c r="G787" s="19">
        <f t="shared" si="89"/>
        <v>94</v>
      </c>
      <c r="H787" s="19">
        <f t="shared" si="90"/>
        <v>92</v>
      </c>
      <c r="I787" s="9">
        <f t="shared" si="84"/>
        <v>2</v>
      </c>
      <c r="J787" s="10">
        <f t="shared" si="85"/>
        <v>4.9077371953880604</v>
      </c>
      <c r="K787" s="10">
        <f t="shared" si="86"/>
        <v>8.4549355974432228</v>
      </c>
      <c r="M787" s="24" t="s">
        <v>49</v>
      </c>
      <c r="N787" s="22">
        <v>92</v>
      </c>
      <c r="O787" s="22" t="s">
        <v>44</v>
      </c>
      <c r="P787" s="22">
        <v>94</v>
      </c>
    </row>
    <row r="788" spans="5:16" x14ac:dyDescent="0.3">
      <c r="E788" s="19">
        <f t="shared" si="87"/>
        <v>17</v>
      </c>
      <c r="F788" s="19">
        <f t="shared" si="88"/>
        <v>29</v>
      </c>
      <c r="G788" s="19">
        <f t="shared" si="89"/>
        <v>93</v>
      </c>
      <c r="H788" s="19">
        <f t="shared" si="90"/>
        <v>97</v>
      </c>
      <c r="I788" s="9">
        <f t="shared" si="84"/>
        <v>-4</v>
      </c>
      <c r="J788" s="10">
        <f t="shared" si="85"/>
        <v>1.0949658204551951</v>
      </c>
      <c r="K788" s="10">
        <f t="shared" si="86"/>
        <v>25.958676711606685</v>
      </c>
      <c r="M788" s="24" t="s">
        <v>55</v>
      </c>
      <c r="N788" s="22">
        <v>97</v>
      </c>
      <c r="O788" s="22" t="s">
        <v>45</v>
      </c>
      <c r="P788" s="22">
        <v>93</v>
      </c>
    </row>
    <row r="789" spans="5:16" x14ac:dyDescent="0.3">
      <c r="E789" s="19">
        <f t="shared" si="87"/>
        <v>19</v>
      </c>
      <c r="F789" s="19">
        <f t="shared" si="88"/>
        <v>25</v>
      </c>
      <c r="G789" s="19">
        <f t="shared" si="89"/>
        <v>99</v>
      </c>
      <c r="H789" s="19">
        <f t="shared" si="90"/>
        <v>63</v>
      </c>
      <c r="I789" s="9">
        <f t="shared" si="84"/>
        <v>36</v>
      </c>
      <c r="J789" s="10">
        <f t="shared" si="85"/>
        <v>2.633282917880416</v>
      </c>
      <c r="K789" s="10">
        <f t="shared" si="86"/>
        <v>1113.337808838211</v>
      </c>
      <c r="M789" s="24" t="s">
        <v>51</v>
      </c>
      <c r="N789" s="22">
        <v>63</v>
      </c>
      <c r="O789" s="22" t="s">
        <v>46</v>
      </c>
      <c r="P789" s="22">
        <v>99</v>
      </c>
    </row>
    <row r="790" spans="5:16" x14ac:dyDescent="0.3">
      <c r="E790" s="19">
        <f t="shared" si="87"/>
        <v>20</v>
      </c>
      <c r="F790" s="19">
        <f t="shared" si="88"/>
        <v>28</v>
      </c>
      <c r="G790" s="19">
        <f t="shared" si="89"/>
        <v>88</v>
      </c>
      <c r="H790" s="19">
        <f t="shared" si="90"/>
        <v>92</v>
      </c>
      <c r="I790" s="9">
        <f t="shared" si="84"/>
        <v>-4</v>
      </c>
      <c r="J790" s="10">
        <f t="shared" si="85"/>
        <v>8.9111914283901061</v>
      </c>
      <c r="K790" s="10">
        <f t="shared" si="86"/>
        <v>166.69886410053414</v>
      </c>
      <c r="M790" s="24" t="s">
        <v>54</v>
      </c>
      <c r="N790" s="22">
        <v>92</v>
      </c>
      <c r="O790" s="22" t="s">
        <v>67</v>
      </c>
      <c r="P790" s="22">
        <v>88</v>
      </c>
    </row>
    <row r="791" spans="5:16" x14ac:dyDescent="0.3">
      <c r="E791" s="19">
        <f t="shared" si="87"/>
        <v>22</v>
      </c>
      <c r="F791" s="19">
        <f t="shared" si="88"/>
        <v>1</v>
      </c>
      <c r="G791" s="19">
        <f t="shared" si="89"/>
        <v>76</v>
      </c>
      <c r="H791" s="19">
        <f t="shared" si="90"/>
        <v>108</v>
      </c>
      <c r="I791" s="9">
        <f t="shared" si="84"/>
        <v>-32</v>
      </c>
      <c r="J791" s="10">
        <f t="shared" si="85"/>
        <v>-3.8229020475309938</v>
      </c>
      <c r="K791" s="10">
        <f t="shared" si="86"/>
        <v>793.94884902303295</v>
      </c>
      <c r="M791" s="24" t="s">
        <v>29</v>
      </c>
      <c r="N791" s="22">
        <v>108</v>
      </c>
      <c r="O791" s="22" t="s">
        <v>48</v>
      </c>
      <c r="P791" s="22">
        <v>76</v>
      </c>
    </row>
    <row r="792" spans="5:16" x14ac:dyDescent="0.3">
      <c r="E792" s="19">
        <f t="shared" si="87"/>
        <v>13</v>
      </c>
      <c r="F792" s="19">
        <f t="shared" si="88"/>
        <v>12</v>
      </c>
      <c r="G792" s="19">
        <f t="shared" si="89"/>
        <v>101</v>
      </c>
      <c r="H792" s="19">
        <f t="shared" si="90"/>
        <v>125</v>
      </c>
      <c r="I792" s="9">
        <f t="shared" si="84"/>
        <v>-24</v>
      </c>
      <c r="J792" s="10">
        <f t="shared" si="85"/>
        <v>-1.724543625426938</v>
      </c>
      <c r="K792" s="10">
        <f t="shared" si="86"/>
        <v>496.19595669550762</v>
      </c>
      <c r="M792" s="24" t="s">
        <v>40</v>
      </c>
      <c r="N792" s="22">
        <v>125</v>
      </c>
      <c r="O792" s="22" t="s">
        <v>41</v>
      </c>
      <c r="P792" s="22">
        <v>101</v>
      </c>
    </row>
    <row r="793" spans="5:16" x14ac:dyDescent="0.3">
      <c r="E793" s="19">
        <f t="shared" si="87"/>
        <v>21</v>
      </c>
      <c r="F793" s="19">
        <f t="shared" si="88"/>
        <v>15</v>
      </c>
      <c r="G793" s="19">
        <f t="shared" si="89"/>
        <v>100</v>
      </c>
      <c r="H793" s="19">
        <f t="shared" si="90"/>
        <v>110</v>
      </c>
      <c r="I793" s="9">
        <f t="shared" si="84"/>
        <v>-10</v>
      </c>
      <c r="J793" s="10">
        <f t="shared" si="85"/>
        <v>5.3418006929763582</v>
      </c>
      <c r="K793" s="10">
        <f t="shared" si="86"/>
        <v>235.37084850300985</v>
      </c>
      <c r="M793" s="24" t="s">
        <v>43</v>
      </c>
      <c r="N793" s="22">
        <v>110</v>
      </c>
      <c r="O793" s="22" t="s">
        <v>47</v>
      </c>
      <c r="P793" s="22">
        <v>100</v>
      </c>
    </row>
    <row r="794" spans="5:16" x14ac:dyDescent="0.3">
      <c r="E794" s="19">
        <f t="shared" si="87"/>
        <v>18</v>
      </c>
      <c r="F794" s="19">
        <f t="shared" si="88"/>
        <v>16</v>
      </c>
      <c r="G794" s="19">
        <f t="shared" si="89"/>
        <v>113</v>
      </c>
      <c r="H794" s="19">
        <f t="shared" si="90"/>
        <v>111</v>
      </c>
      <c r="I794" s="9">
        <f t="shared" si="84"/>
        <v>2</v>
      </c>
      <c r="J794" s="10">
        <f t="shared" si="85"/>
        <v>6.30099872024436</v>
      </c>
      <c r="K794" s="10">
        <f t="shared" si="86"/>
        <v>18.498589991543621</v>
      </c>
      <c r="M794" s="24" t="s">
        <v>44</v>
      </c>
      <c r="N794" s="22">
        <v>111</v>
      </c>
      <c r="O794" s="22" t="s">
        <v>68</v>
      </c>
      <c r="P794" s="22">
        <v>113</v>
      </c>
    </row>
    <row r="795" spans="5:16" x14ac:dyDescent="0.3">
      <c r="E795" s="19">
        <f t="shared" si="87"/>
        <v>7</v>
      </c>
      <c r="F795" s="19">
        <f t="shared" si="88"/>
        <v>2</v>
      </c>
      <c r="G795" s="19">
        <f t="shared" si="89"/>
        <v>97</v>
      </c>
      <c r="H795" s="19">
        <f t="shared" si="90"/>
        <v>90</v>
      </c>
      <c r="I795" s="9">
        <f t="shared" si="84"/>
        <v>7</v>
      </c>
      <c r="J795" s="10">
        <f t="shared" si="85"/>
        <v>9.171095139676277</v>
      </c>
      <c r="K795" s="10">
        <f t="shared" si="86"/>
        <v>4.7136541055259524</v>
      </c>
      <c r="M795" s="24" t="s">
        <v>30</v>
      </c>
      <c r="N795" s="22">
        <v>90</v>
      </c>
      <c r="O795" s="22" t="s">
        <v>35</v>
      </c>
      <c r="P795" s="22">
        <v>97</v>
      </c>
    </row>
    <row r="796" spans="5:16" x14ac:dyDescent="0.3">
      <c r="E796" s="19">
        <f t="shared" si="87"/>
        <v>8</v>
      </c>
      <c r="F796" s="19">
        <f t="shared" si="88"/>
        <v>14</v>
      </c>
      <c r="G796" s="19">
        <f t="shared" si="89"/>
        <v>91</v>
      </c>
      <c r="H796" s="19">
        <f t="shared" si="90"/>
        <v>105</v>
      </c>
      <c r="I796" s="9">
        <f t="shared" si="84"/>
        <v>-14</v>
      </c>
      <c r="J796" s="10">
        <f t="shared" si="85"/>
        <v>-5.426700147542169</v>
      </c>
      <c r="K796" s="10">
        <f t="shared" si="86"/>
        <v>73.501470360153462</v>
      </c>
      <c r="M796" s="24" t="s">
        <v>42</v>
      </c>
      <c r="N796" s="22">
        <v>105</v>
      </c>
      <c r="O796" s="22" t="s">
        <v>36</v>
      </c>
      <c r="P796" s="22">
        <v>91</v>
      </c>
    </row>
    <row r="797" spans="5:16" x14ac:dyDescent="0.3">
      <c r="E797" s="19">
        <f t="shared" si="87"/>
        <v>19</v>
      </c>
      <c r="F797" s="19">
        <f t="shared" si="88"/>
        <v>4</v>
      </c>
      <c r="G797" s="19">
        <f t="shared" si="89"/>
        <v>87</v>
      </c>
      <c r="H797" s="19">
        <f t="shared" si="90"/>
        <v>96</v>
      </c>
      <c r="I797" s="9">
        <f t="shared" si="84"/>
        <v>-9</v>
      </c>
      <c r="J797" s="10">
        <f t="shared" si="85"/>
        <v>0.12370405262439865</v>
      </c>
      <c r="K797" s="10">
        <f t="shared" si="86"/>
        <v>83.24197563987488</v>
      </c>
      <c r="M797" s="24" t="s">
        <v>32</v>
      </c>
      <c r="N797" s="22">
        <v>96</v>
      </c>
      <c r="O797" s="22" t="s">
        <v>46</v>
      </c>
      <c r="P797" s="22">
        <v>87</v>
      </c>
    </row>
    <row r="798" spans="5:16" x14ac:dyDescent="0.3">
      <c r="E798" s="19">
        <f t="shared" si="87"/>
        <v>22</v>
      </c>
      <c r="F798" s="19">
        <f t="shared" si="88"/>
        <v>3</v>
      </c>
      <c r="G798" s="19">
        <f t="shared" si="89"/>
        <v>92</v>
      </c>
      <c r="H798" s="19">
        <f t="shared" si="90"/>
        <v>105</v>
      </c>
      <c r="I798" s="9">
        <f t="shared" si="84"/>
        <v>-13</v>
      </c>
      <c r="J798" s="10">
        <f t="shared" si="85"/>
        <v>5.3940917442740872</v>
      </c>
      <c r="K798" s="10">
        <f t="shared" si="86"/>
        <v>338.34261109677209</v>
      </c>
      <c r="M798" s="24" t="s">
        <v>31</v>
      </c>
      <c r="N798" s="22">
        <v>105</v>
      </c>
      <c r="O798" s="22" t="s">
        <v>48</v>
      </c>
      <c r="P798" s="22">
        <v>92</v>
      </c>
    </row>
    <row r="799" spans="5:16" x14ac:dyDescent="0.3">
      <c r="E799" s="19">
        <f t="shared" si="87"/>
        <v>25</v>
      </c>
      <c r="F799" s="19">
        <f t="shared" si="88"/>
        <v>24</v>
      </c>
      <c r="G799" s="19">
        <f t="shared" si="89"/>
        <v>98</v>
      </c>
      <c r="H799" s="19">
        <f t="shared" si="90"/>
        <v>102</v>
      </c>
      <c r="I799" s="9">
        <f t="shared" si="84"/>
        <v>-4</v>
      </c>
      <c r="J799" s="10">
        <f t="shared" si="85"/>
        <v>6.4471910390005238</v>
      </c>
      <c r="K799" s="10">
        <f t="shared" si="86"/>
        <v>109.14380060537285</v>
      </c>
      <c r="M799" s="24" t="s">
        <v>50</v>
      </c>
      <c r="N799" s="22">
        <v>102</v>
      </c>
      <c r="O799" s="22" t="s">
        <v>51</v>
      </c>
      <c r="P799" s="22">
        <v>98</v>
      </c>
    </row>
    <row r="800" spans="5:16" x14ac:dyDescent="0.3">
      <c r="E800" s="19">
        <f t="shared" si="87"/>
        <v>26</v>
      </c>
      <c r="F800" s="19">
        <f t="shared" si="88"/>
        <v>27</v>
      </c>
      <c r="G800" s="19">
        <f t="shared" si="89"/>
        <v>102</v>
      </c>
      <c r="H800" s="19">
        <f t="shared" si="90"/>
        <v>108</v>
      </c>
      <c r="I800" s="9">
        <f t="shared" si="84"/>
        <v>-6</v>
      </c>
      <c r="J800" s="10">
        <f t="shared" si="85"/>
        <v>-7.700079507264439</v>
      </c>
      <c r="K800" s="10">
        <f t="shared" si="86"/>
        <v>2.8902703310204978</v>
      </c>
      <c r="M800" s="24" t="s">
        <v>53</v>
      </c>
      <c r="N800" s="22">
        <v>108</v>
      </c>
      <c r="O800" s="22" t="s">
        <v>52</v>
      </c>
      <c r="P800" s="22">
        <v>102</v>
      </c>
    </row>
    <row r="801" spans="5:16" x14ac:dyDescent="0.3">
      <c r="E801" s="19">
        <f t="shared" si="87"/>
        <v>29</v>
      </c>
      <c r="F801" s="19">
        <f t="shared" si="88"/>
        <v>9</v>
      </c>
      <c r="G801" s="19">
        <f t="shared" si="89"/>
        <v>115</v>
      </c>
      <c r="H801" s="19">
        <f t="shared" si="90"/>
        <v>101</v>
      </c>
      <c r="I801" s="9">
        <f t="shared" si="84"/>
        <v>14</v>
      </c>
      <c r="J801" s="10">
        <f t="shared" si="85"/>
        <v>2.2071350958735052</v>
      </c>
      <c r="K801" s="10">
        <f t="shared" si="86"/>
        <v>139.07166264697838</v>
      </c>
      <c r="M801" s="24" t="s">
        <v>37</v>
      </c>
      <c r="N801" s="22">
        <v>101</v>
      </c>
      <c r="O801" s="22" t="s">
        <v>55</v>
      </c>
      <c r="P801" s="22">
        <v>115</v>
      </c>
    </row>
    <row r="802" spans="5:16" x14ac:dyDescent="0.3">
      <c r="E802" s="19">
        <f t="shared" si="87"/>
        <v>30</v>
      </c>
      <c r="F802" s="19">
        <f t="shared" si="88"/>
        <v>28</v>
      </c>
      <c r="G802" s="19">
        <f t="shared" si="89"/>
        <v>88</v>
      </c>
      <c r="H802" s="19">
        <f t="shared" si="90"/>
        <v>96</v>
      </c>
      <c r="I802" s="9">
        <f t="shared" si="84"/>
        <v>-8</v>
      </c>
      <c r="J802" s="10">
        <f t="shared" si="85"/>
        <v>2.3963139931239481</v>
      </c>
      <c r="K802" s="10">
        <f t="shared" si="86"/>
        <v>108.08334464362483</v>
      </c>
      <c r="M802" s="24" t="s">
        <v>54</v>
      </c>
      <c r="N802" s="22">
        <v>96</v>
      </c>
      <c r="O802" s="22" t="s">
        <v>56</v>
      </c>
      <c r="P802" s="22">
        <v>88</v>
      </c>
    </row>
    <row r="803" spans="5:16" x14ac:dyDescent="0.3">
      <c r="E803" s="19">
        <f t="shared" si="87"/>
        <v>1</v>
      </c>
      <c r="F803" s="19">
        <f t="shared" si="88"/>
        <v>15</v>
      </c>
      <c r="G803" s="19">
        <f t="shared" si="89"/>
        <v>90</v>
      </c>
      <c r="H803" s="19">
        <f t="shared" si="90"/>
        <v>103</v>
      </c>
      <c r="I803" s="9">
        <f t="shared" si="84"/>
        <v>-13</v>
      </c>
      <c r="J803" s="10">
        <f t="shared" si="85"/>
        <v>-3.8835008007122043</v>
      </c>
      <c r="K803" s="10">
        <f t="shared" si="86"/>
        <v>83.110557650615036</v>
      </c>
      <c r="M803" s="24" t="s">
        <v>43</v>
      </c>
      <c r="N803" s="22">
        <v>103</v>
      </c>
      <c r="O803" s="22" t="s">
        <v>29</v>
      </c>
      <c r="P803" s="22">
        <v>90</v>
      </c>
    </row>
    <row r="804" spans="5:16" x14ac:dyDescent="0.3">
      <c r="E804" s="19">
        <f t="shared" si="87"/>
        <v>3</v>
      </c>
      <c r="F804" s="19">
        <f t="shared" si="88"/>
        <v>8</v>
      </c>
      <c r="G804" s="19">
        <f t="shared" si="89"/>
        <v>99</v>
      </c>
      <c r="H804" s="19">
        <f t="shared" si="90"/>
        <v>105</v>
      </c>
      <c r="I804" s="9">
        <f t="shared" si="84"/>
        <v>-6</v>
      </c>
      <c r="J804" s="10">
        <f t="shared" si="85"/>
        <v>-1.7447814468654941</v>
      </c>
      <c r="K804" s="10">
        <f t="shared" si="86"/>
        <v>18.106884934940123</v>
      </c>
      <c r="M804" s="24" t="s">
        <v>36</v>
      </c>
      <c r="N804" s="22">
        <v>105</v>
      </c>
      <c r="O804" s="22" t="s">
        <v>31</v>
      </c>
      <c r="P804" s="22">
        <v>99</v>
      </c>
    </row>
    <row r="805" spans="5:16" x14ac:dyDescent="0.3">
      <c r="E805" s="19">
        <f t="shared" si="87"/>
        <v>5</v>
      </c>
      <c r="F805" s="19">
        <f t="shared" si="88"/>
        <v>19</v>
      </c>
      <c r="G805" s="19">
        <f t="shared" si="89"/>
        <v>105</v>
      </c>
      <c r="H805" s="19">
        <f t="shared" si="90"/>
        <v>100</v>
      </c>
      <c r="I805" s="9">
        <f t="shared" si="84"/>
        <v>5</v>
      </c>
      <c r="J805" s="10">
        <f t="shared" si="85"/>
        <v>1.4648905890574269</v>
      </c>
      <c r="K805" s="10">
        <f t="shared" si="86"/>
        <v>12.496998547334746</v>
      </c>
      <c r="M805" s="24" t="s">
        <v>46</v>
      </c>
      <c r="N805" s="22">
        <v>100</v>
      </c>
      <c r="O805" s="22" t="s">
        <v>33</v>
      </c>
      <c r="P805" s="22">
        <v>105</v>
      </c>
    </row>
    <row r="806" spans="5:16" x14ac:dyDescent="0.3">
      <c r="E806" s="19">
        <f t="shared" si="87"/>
        <v>6</v>
      </c>
      <c r="F806" s="19">
        <f t="shared" si="88"/>
        <v>22</v>
      </c>
      <c r="G806" s="19">
        <f t="shared" si="89"/>
        <v>111</v>
      </c>
      <c r="H806" s="19">
        <f t="shared" si="90"/>
        <v>96</v>
      </c>
      <c r="I806" s="9">
        <f t="shared" si="84"/>
        <v>15</v>
      </c>
      <c r="J806" s="10">
        <f t="shared" si="85"/>
        <v>10.107988570550072</v>
      </c>
      <c r="K806" s="10">
        <f t="shared" si="86"/>
        <v>23.93177582586873</v>
      </c>
      <c r="M806" s="24" t="s">
        <v>48</v>
      </c>
      <c r="N806" s="22">
        <v>96</v>
      </c>
      <c r="O806" s="22" t="s">
        <v>34</v>
      </c>
      <c r="P806" s="22">
        <v>111</v>
      </c>
    </row>
    <row r="807" spans="5:16" x14ac:dyDescent="0.3">
      <c r="E807" s="19">
        <f t="shared" si="87"/>
        <v>9</v>
      </c>
      <c r="F807" s="19">
        <f t="shared" si="88"/>
        <v>24</v>
      </c>
      <c r="G807" s="19">
        <f t="shared" si="89"/>
        <v>108</v>
      </c>
      <c r="H807" s="19">
        <f t="shared" si="90"/>
        <v>98</v>
      </c>
      <c r="I807" s="9">
        <f t="shared" si="84"/>
        <v>10</v>
      </c>
      <c r="J807" s="10">
        <f t="shared" si="85"/>
        <v>10.287412551673521</v>
      </c>
      <c r="K807" s="10">
        <f t="shared" si="86"/>
        <v>8.2605974859484302E-2</v>
      </c>
      <c r="M807" s="24" t="s">
        <v>50</v>
      </c>
      <c r="N807" s="22">
        <v>98</v>
      </c>
      <c r="O807" s="22" t="s">
        <v>37</v>
      </c>
      <c r="P807" s="22">
        <v>108</v>
      </c>
    </row>
    <row r="808" spans="5:16" x14ac:dyDescent="0.3">
      <c r="E808" s="19">
        <f t="shared" si="87"/>
        <v>10</v>
      </c>
      <c r="F808" s="19">
        <f t="shared" si="88"/>
        <v>21</v>
      </c>
      <c r="G808" s="19">
        <f t="shared" si="89"/>
        <v>122</v>
      </c>
      <c r="H808" s="19">
        <f t="shared" si="90"/>
        <v>119</v>
      </c>
      <c r="I808" s="9">
        <f t="shared" si="84"/>
        <v>3</v>
      </c>
      <c r="J808" s="10">
        <f t="shared" si="85"/>
        <v>-2.2339839233239958</v>
      </c>
      <c r="K808" s="10">
        <f t="shared" si="86"/>
        <v>27.394587709614044</v>
      </c>
      <c r="M808" s="24" t="s">
        <v>47</v>
      </c>
      <c r="N808" s="22">
        <v>119</v>
      </c>
      <c r="O808" s="22" t="s">
        <v>38</v>
      </c>
      <c r="P808" s="22">
        <v>122</v>
      </c>
    </row>
    <row r="809" spans="5:16" x14ac:dyDescent="0.3">
      <c r="E809" s="19">
        <f t="shared" si="87"/>
        <v>11</v>
      </c>
      <c r="F809" s="19">
        <f t="shared" si="88"/>
        <v>20</v>
      </c>
      <c r="G809" s="19">
        <f t="shared" si="89"/>
        <v>125</v>
      </c>
      <c r="H809" s="19">
        <f t="shared" si="90"/>
        <v>91</v>
      </c>
      <c r="I809" s="9">
        <f t="shared" si="84"/>
        <v>34</v>
      </c>
      <c r="J809" s="10">
        <f t="shared" si="85"/>
        <v>2.7929290344276239</v>
      </c>
      <c r="K809" s="10">
        <f t="shared" si="86"/>
        <v>973.8812782502705</v>
      </c>
      <c r="M809" s="24" t="s">
        <v>67</v>
      </c>
      <c r="N809" s="22">
        <v>91</v>
      </c>
      <c r="O809" s="22" t="s">
        <v>39</v>
      </c>
      <c r="P809" s="22">
        <v>125</v>
      </c>
    </row>
    <row r="810" spans="5:16" x14ac:dyDescent="0.3">
      <c r="E810" s="19">
        <f t="shared" si="87"/>
        <v>13</v>
      </c>
      <c r="F810" s="19">
        <f t="shared" si="88"/>
        <v>2</v>
      </c>
      <c r="G810" s="19">
        <f t="shared" si="89"/>
        <v>113</v>
      </c>
      <c r="H810" s="19">
        <f t="shared" si="90"/>
        <v>99</v>
      </c>
      <c r="I810" s="9">
        <f t="shared" si="84"/>
        <v>14</v>
      </c>
      <c r="J810" s="10">
        <f t="shared" si="85"/>
        <v>5.2858168031123487</v>
      </c>
      <c r="K810" s="10">
        <f t="shared" si="86"/>
        <v>75.936988788919081</v>
      </c>
      <c r="M810" s="24" t="s">
        <v>30</v>
      </c>
      <c r="N810" s="22">
        <v>99</v>
      </c>
      <c r="O810" s="22" t="s">
        <v>41</v>
      </c>
      <c r="P810" s="22">
        <v>113</v>
      </c>
    </row>
    <row r="811" spans="5:16" x14ac:dyDescent="0.3">
      <c r="E811" s="19">
        <f t="shared" si="87"/>
        <v>16</v>
      </c>
      <c r="F811" s="19">
        <f t="shared" si="88"/>
        <v>18</v>
      </c>
      <c r="G811" s="19">
        <f t="shared" si="89"/>
        <v>94</v>
      </c>
      <c r="H811" s="19">
        <f t="shared" si="90"/>
        <v>97</v>
      </c>
      <c r="I811" s="9">
        <f t="shared" si="84"/>
        <v>-3</v>
      </c>
      <c r="J811" s="10">
        <f t="shared" si="85"/>
        <v>0.14508514384606874</v>
      </c>
      <c r="K811" s="10">
        <f t="shared" si="86"/>
        <v>9.8915605620412475</v>
      </c>
      <c r="M811" s="24" t="s">
        <v>68</v>
      </c>
      <c r="N811" s="22">
        <v>97</v>
      </c>
      <c r="O811" s="22" t="s">
        <v>44</v>
      </c>
      <c r="P811" s="22">
        <v>94</v>
      </c>
    </row>
    <row r="812" spans="5:16" x14ac:dyDescent="0.3">
      <c r="E812" s="19">
        <f t="shared" si="87"/>
        <v>17</v>
      </c>
      <c r="F812" s="19">
        <f t="shared" si="88"/>
        <v>23</v>
      </c>
      <c r="G812" s="19">
        <f t="shared" si="89"/>
        <v>94</v>
      </c>
      <c r="H812" s="19">
        <f t="shared" si="90"/>
        <v>87</v>
      </c>
      <c r="I812" s="9">
        <f t="shared" si="84"/>
        <v>7</v>
      </c>
      <c r="J812" s="10">
        <f t="shared" si="85"/>
        <v>4.9049365553331317</v>
      </c>
      <c r="K812" s="10">
        <f t="shared" si="86"/>
        <v>4.3892908371794039</v>
      </c>
      <c r="M812" s="24" t="s">
        <v>49</v>
      </c>
      <c r="N812" s="22">
        <v>87</v>
      </c>
      <c r="O812" s="22" t="s">
        <v>45</v>
      </c>
      <c r="P812" s="22">
        <v>94</v>
      </c>
    </row>
    <row r="813" spans="5:16" x14ac:dyDescent="0.3">
      <c r="E813" s="19">
        <f t="shared" si="87"/>
        <v>28</v>
      </c>
      <c r="F813" s="19">
        <f t="shared" si="88"/>
        <v>14</v>
      </c>
      <c r="G813" s="19">
        <f t="shared" si="89"/>
        <v>82</v>
      </c>
      <c r="H813" s="19">
        <f t="shared" si="90"/>
        <v>88</v>
      </c>
      <c r="I813" s="9">
        <f t="shared" si="84"/>
        <v>-6</v>
      </c>
      <c r="J813" s="10">
        <f t="shared" si="85"/>
        <v>-3.0575086078839946</v>
      </c>
      <c r="K813" s="10">
        <f t="shared" si="86"/>
        <v>8.6582555926767881</v>
      </c>
      <c r="M813" s="24" t="s">
        <v>42</v>
      </c>
      <c r="N813" s="22">
        <v>88</v>
      </c>
      <c r="O813" s="22" t="s">
        <v>54</v>
      </c>
      <c r="P813" s="22">
        <v>82</v>
      </c>
    </row>
    <row r="814" spans="5:16" x14ac:dyDescent="0.3">
      <c r="E814" s="19">
        <f t="shared" si="87"/>
        <v>4</v>
      </c>
      <c r="F814" s="19">
        <f t="shared" si="88"/>
        <v>15</v>
      </c>
      <c r="G814" s="19">
        <f t="shared" si="89"/>
        <v>67</v>
      </c>
      <c r="H814" s="19">
        <f t="shared" si="90"/>
        <v>86</v>
      </c>
      <c r="I814" s="9">
        <f t="shared" si="84"/>
        <v>-19</v>
      </c>
      <c r="J814" s="10">
        <f t="shared" si="85"/>
        <v>-3.8222074926168887</v>
      </c>
      <c r="K814" s="10">
        <f t="shared" si="86"/>
        <v>230.36538539717492</v>
      </c>
      <c r="M814" s="24" t="s">
        <v>43</v>
      </c>
      <c r="N814" s="22">
        <v>86</v>
      </c>
      <c r="O814" s="22" t="s">
        <v>32</v>
      </c>
      <c r="P814" s="22">
        <v>67</v>
      </c>
    </row>
    <row r="815" spans="5:16" x14ac:dyDescent="0.3">
      <c r="E815" s="19">
        <f t="shared" si="87"/>
        <v>12</v>
      </c>
      <c r="F815" s="19">
        <f t="shared" si="88"/>
        <v>27</v>
      </c>
      <c r="G815" s="19">
        <f t="shared" si="89"/>
        <v>90</v>
      </c>
      <c r="H815" s="19">
        <f t="shared" si="90"/>
        <v>116</v>
      </c>
      <c r="I815" s="9">
        <f t="shared" si="84"/>
        <v>-26</v>
      </c>
      <c r="J815" s="10">
        <f t="shared" si="85"/>
        <v>2.9851084279381808</v>
      </c>
      <c r="K815" s="10">
        <f t="shared" si="86"/>
        <v>840.13651057933293</v>
      </c>
      <c r="M815" s="24" t="s">
        <v>53</v>
      </c>
      <c r="N815" s="22">
        <v>116</v>
      </c>
      <c r="O815" s="22" t="s">
        <v>40</v>
      </c>
      <c r="P815" s="22">
        <v>90</v>
      </c>
    </row>
    <row r="816" spans="5:16" x14ac:dyDescent="0.3">
      <c r="E816" s="19">
        <f t="shared" si="87"/>
        <v>1</v>
      </c>
      <c r="F816" s="19">
        <f t="shared" si="88"/>
        <v>26</v>
      </c>
      <c r="G816" s="19">
        <f t="shared" si="89"/>
        <v>122</v>
      </c>
      <c r="H816" s="19">
        <f t="shared" si="90"/>
        <v>108</v>
      </c>
      <c r="I816" s="9">
        <f t="shared" si="84"/>
        <v>14</v>
      </c>
      <c r="J816" s="10">
        <f t="shared" si="85"/>
        <v>7.4012932587247438</v>
      </c>
      <c r="K816" s="10">
        <f t="shared" si="86"/>
        <v>43.542930657351512</v>
      </c>
      <c r="M816" s="24" t="s">
        <v>52</v>
      </c>
      <c r="N816" s="22">
        <v>108</v>
      </c>
      <c r="O816" s="22" t="s">
        <v>29</v>
      </c>
      <c r="P816" s="22">
        <v>122</v>
      </c>
    </row>
    <row r="817" spans="5:16" x14ac:dyDescent="0.3">
      <c r="E817" s="19">
        <f t="shared" si="87"/>
        <v>18</v>
      </c>
      <c r="F817" s="19">
        <f t="shared" si="88"/>
        <v>10</v>
      </c>
      <c r="G817" s="19">
        <f t="shared" si="89"/>
        <v>96</v>
      </c>
      <c r="H817" s="19">
        <f t="shared" si="90"/>
        <v>106</v>
      </c>
      <c r="I817" s="9">
        <f t="shared" si="84"/>
        <v>-10</v>
      </c>
      <c r="J817" s="10">
        <f t="shared" si="85"/>
        <v>0.78347672973050342</v>
      </c>
      <c r="K817" s="10">
        <f t="shared" si="86"/>
        <v>116.28337038063928</v>
      </c>
      <c r="M817" s="24" t="s">
        <v>38</v>
      </c>
      <c r="N817" s="22">
        <v>106</v>
      </c>
      <c r="O817" s="22" t="s">
        <v>68</v>
      </c>
      <c r="P817" s="22">
        <v>96</v>
      </c>
    </row>
    <row r="818" spans="5:16" x14ac:dyDescent="0.3">
      <c r="E818" s="19">
        <f t="shared" si="87"/>
        <v>3</v>
      </c>
      <c r="F818" s="19">
        <f t="shared" si="88"/>
        <v>4</v>
      </c>
      <c r="G818" s="19">
        <f t="shared" si="89"/>
        <v>75</v>
      </c>
      <c r="H818" s="19">
        <f t="shared" si="90"/>
        <v>105</v>
      </c>
      <c r="I818" s="9">
        <f t="shared" si="84"/>
        <v>-30</v>
      </c>
      <c r="J818" s="10">
        <f t="shared" si="85"/>
        <v>-6.0552451678551815</v>
      </c>
      <c r="K818" s="10">
        <f t="shared" si="86"/>
        <v>573.35128397152255</v>
      </c>
      <c r="M818" s="24" t="s">
        <v>32</v>
      </c>
      <c r="N818" s="22">
        <v>105</v>
      </c>
      <c r="O818" s="22" t="s">
        <v>31</v>
      </c>
      <c r="P818" s="22">
        <v>75</v>
      </c>
    </row>
    <row r="819" spans="5:16" x14ac:dyDescent="0.3">
      <c r="E819" s="19">
        <f t="shared" si="87"/>
        <v>9</v>
      </c>
      <c r="F819" s="19">
        <f t="shared" si="88"/>
        <v>27</v>
      </c>
      <c r="G819" s="19">
        <f t="shared" si="89"/>
        <v>107</v>
      </c>
      <c r="H819" s="19">
        <f t="shared" si="90"/>
        <v>101</v>
      </c>
      <c r="I819" s="9">
        <f t="shared" si="84"/>
        <v>6</v>
      </c>
      <c r="J819" s="10">
        <f t="shared" si="85"/>
        <v>-2.1298922250726151</v>
      </c>
      <c r="K819" s="10">
        <f t="shared" si="86"/>
        <v>66.095147591296154</v>
      </c>
      <c r="M819" s="24" t="s">
        <v>53</v>
      </c>
      <c r="N819" s="22">
        <v>101</v>
      </c>
      <c r="O819" s="22" t="s">
        <v>37</v>
      </c>
      <c r="P819" s="22">
        <v>107</v>
      </c>
    </row>
    <row r="820" spans="5:16" x14ac:dyDescent="0.3">
      <c r="E820" s="19">
        <f t="shared" si="87"/>
        <v>11</v>
      </c>
      <c r="F820" s="19">
        <f t="shared" si="88"/>
        <v>8</v>
      </c>
      <c r="G820" s="19">
        <f t="shared" si="89"/>
        <v>114</v>
      </c>
      <c r="H820" s="19">
        <f t="shared" si="90"/>
        <v>82</v>
      </c>
      <c r="I820" s="9">
        <f t="shared" si="84"/>
        <v>32</v>
      </c>
      <c r="J820" s="10">
        <f t="shared" si="85"/>
        <v>10.850270070430691</v>
      </c>
      <c r="K820" s="10">
        <f t="shared" si="86"/>
        <v>447.31107609371992</v>
      </c>
      <c r="M820" s="24" t="s">
        <v>36</v>
      </c>
      <c r="N820" s="22">
        <v>82</v>
      </c>
      <c r="O820" s="22" t="s">
        <v>39</v>
      </c>
      <c r="P820" s="22">
        <v>114</v>
      </c>
    </row>
    <row r="821" spans="5:16" x14ac:dyDescent="0.3">
      <c r="E821" s="19">
        <f t="shared" si="87"/>
        <v>13</v>
      </c>
      <c r="F821" s="19">
        <f t="shared" si="88"/>
        <v>25</v>
      </c>
      <c r="G821" s="19">
        <f t="shared" si="89"/>
        <v>111</v>
      </c>
      <c r="H821" s="19">
        <f t="shared" si="90"/>
        <v>107</v>
      </c>
      <c r="I821" s="9">
        <f t="shared" si="84"/>
        <v>4</v>
      </c>
      <c r="J821" s="10">
        <f t="shared" si="85"/>
        <v>7.2306785402568554</v>
      </c>
      <c r="K821" s="10">
        <f t="shared" si="86"/>
        <v>10.437283830476167</v>
      </c>
      <c r="M821" s="24" t="s">
        <v>51</v>
      </c>
      <c r="N821" s="22">
        <v>107</v>
      </c>
      <c r="O821" s="22" t="s">
        <v>41</v>
      </c>
      <c r="P821" s="22">
        <v>111</v>
      </c>
    </row>
    <row r="822" spans="5:16" x14ac:dyDescent="0.3">
      <c r="E822" s="19">
        <f t="shared" si="87"/>
        <v>14</v>
      </c>
      <c r="F822" s="19">
        <f t="shared" si="88"/>
        <v>22</v>
      </c>
      <c r="G822" s="19">
        <f t="shared" si="89"/>
        <v>88</v>
      </c>
      <c r="H822" s="19">
        <f t="shared" si="90"/>
        <v>82</v>
      </c>
      <c r="I822" s="9">
        <f t="shared" si="84"/>
        <v>6</v>
      </c>
      <c r="J822" s="10">
        <f t="shared" si="85"/>
        <v>14.669557578314434</v>
      </c>
      <c r="K822" s="10">
        <f t="shared" si="86"/>
        <v>75.161228603709233</v>
      </c>
      <c r="M822" s="24" t="s">
        <v>48</v>
      </c>
      <c r="N822" s="22">
        <v>82</v>
      </c>
      <c r="O822" s="22" t="s">
        <v>42</v>
      </c>
      <c r="P822" s="22">
        <v>88</v>
      </c>
    </row>
    <row r="823" spans="5:16" x14ac:dyDescent="0.3">
      <c r="E823" s="19">
        <f t="shared" si="87"/>
        <v>19</v>
      </c>
      <c r="F823" s="19">
        <f t="shared" si="88"/>
        <v>6</v>
      </c>
      <c r="G823" s="19">
        <f t="shared" si="89"/>
        <v>100</v>
      </c>
      <c r="H823" s="19">
        <f t="shared" si="90"/>
        <v>104</v>
      </c>
      <c r="I823" s="9">
        <f t="shared" si="84"/>
        <v>-4</v>
      </c>
      <c r="J823" s="10">
        <f t="shared" si="85"/>
        <v>0.34599470179106495</v>
      </c>
      <c r="K823" s="10">
        <f t="shared" si="86"/>
        <v>18.887669947996013</v>
      </c>
      <c r="M823" s="24" t="s">
        <v>34</v>
      </c>
      <c r="N823" s="22">
        <v>104</v>
      </c>
      <c r="O823" s="22" t="s">
        <v>46</v>
      </c>
      <c r="P823" s="22">
        <v>100</v>
      </c>
    </row>
    <row r="824" spans="5:16" x14ac:dyDescent="0.3">
      <c r="E824" s="19">
        <f t="shared" si="87"/>
        <v>21</v>
      </c>
      <c r="F824" s="19">
        <f t="shared" si="88"/>
        <v>17</v>
      </c>
      <c r="G824" s="19">
        <f t="shared" si="89"/>
        <v>127</v>
      </c>
      <c r="H824" s="19">
        <f t="shared" si="90"/>
        <v>111</v>
      </c>
      <c r="I824" s="9">
        <f t="shared" si="84"/>
        <v>16</v>
      </c>
      <c r="J824" s="10">
        <f t="shared" si="85"/>
        <v>14.200390417983209</v>
      </c>
      <c r="K824" s="10">
        <f t="shared" si="86"/>
        <v>3.2385946476866474</v>
      </c>
      <c r="M824" s="24" t="s">
        <v>45</v>
      </c>
      <c r="N824" s="22">
        <v>111</v>
      </c>
      <c r="O824" s="22" t="s">
        <v>47</v>
      </c>
      <c r="P824" s="22">
        <v>127</v>
      </c>
    </row>
    <row r="825" spans="5:16" x14ac:dyDescent="0.3">
      <c r="E825" s="19">
        <f t="shared" si="87"/>
        <v>24</v>
      </c>
      <c r="F825" s="19">
        <f t="shared" si="88"/>
        <v>2</v>
      </c>
      <c r="G825" s="19">
        <f t="shared" si="89"/>
        <v>88</v>
      </c>
      <c r="H825" s="19">
        <f t="shared" si="90"/>
        <v>113</v>
      </c>
      <c r="I825" s="9">
        <f t="shared" si="84"/>
        <v>-25</v>
      </c>
      <c r="J825" s="10">
        <f t="shared" si="85"/>
        <v>-1.9459689120546018</v>
      </c>
      <c r="K825" s="10">
        <f t="shared" si="86"/>
        <v>531.48834940395284</v>
      </c>
      <c r="M825" s="24" t="s">
        <v>30</v>
      </c>
      <c r="N825" s="22">
        <v>113</v>
      </c>
      <c r="O825" s="22" t="s">
        <v>50</v>
      </c>
      <c r="P825" s="22">
        <v>88</v>
      </c>
    </row>
    <row r="826" spans="5:16" x14ac:dyDescent="0.3">
      <c r="E826" s="19">
        <f t="shared" si="87"/>
        <v>28</v>
      </c>
      <c r="F826" s="19">
        <f t="shared" si="88"/>
        <v>20</v>
      </c>
      <c r="G826" s="19">
        <f t="shared" si="89"/>
        <v>100</v>
      </c>
      <c r="H826" s="19">
        <f t="shared" si="90"/>
        <v>98</v>
      </c>
      <c r="I826" s="9">
        <f t="shared" si="84"/>
        <v>2</v>
      </c>
      <c r="J826" s="10">
        <f t="shared" si="85"/>
        <v>-2.4651075642996774</v>
      </c>
      <c r="K826" s="10">
        <f t="shared" si="86"/>
        <v>19.937185560766192</v>
      </c>
      <c r="M826" s="24" t="s">
        <v>67</v>
      </c>
      <c r="N826" s="22">
        <v>98</v>
      </c>
      <c r="O826" s="22" t="s">
        <v>54</v>
      </c>
      <c r="P826" s="22">
        <v>100</v>
      </c>
    </row>
    <row r="827" spans="5:16" x14ac:dyDescent="0.3">
      <c r="E827" s="19">
        <f t="shared" si="87"/>
        <v>30</v>
      </c>
      <c r="F827" s="19">
        <f t="shared" si="88"/>
        <v>7</v>
      </c>
      <c r="G827" s="19">
        <f t="shared" si="89"/>
        <v>119</v>
      </c>
      <c r="H827" s="19">
        <f t="shared" si="90"/>
        <v>113</v>
      </c>
      <c r="I827" s="9">
        <f t="shared" si="84"/>
        <v>6</v>
      </c>
      <c r="J827" s="10">
        <f t="shared" si="85"/>
        <v>-4.9282942677271162</v>
      </c>
      <c r="K827" s="10">
        <f t="shared" si="86"/>
        <v>119.42761560203735</v>
      </c>
      <c r="M827" s="24" t="s">
        <v>35</v>
      </c>
      <c r="N827" s="22">
        <v>113</v>
      </c>
      <c r="O827" s="22" t="s">
        <v>56</v>
      </c>
      <c r="P827" s="22">
        <v>119</v>
      </c>
    </row>
    <row r="828" spans="5:16" x14ac:dyDescent="0.3">
      <c r="E828" s="19">
        <f t="shared" si="87"/>
        <v>3</v>
      </c>
      <c r="F828" s="19">
        <f t="shared" si="88"/>
        <v>7</v>
      </c>
      <c r="G828" s="19">
        <f t="shared" si="89"/>
        <v>99</v>
      </c>
      <c r="H828" s="19">
        <f t="shared" si="90"/>
        <v>113</v>
      </c>
      <c r="I828" s="9">
        <f t="shared" si="84"/>
        <v>-14</v>
      </c>
      <c r="J828" s="10">
        <f t="shared" si="85"/>
        <v>-11.438581247374733</v>
      </c>
      <c r="K828" s="10">
        <f t="shared" si="86"/>
        <v>6.5608660263003777</v>
      </c>
      <c r="M828" s="24" t="s">
        <v>35</v>
      </c>
      <c r="N828" s="22">
        <v>113</v>
      </c>
      <c r="O828" s="22" t="s">
        <v>31</v>
      </c>
      <c r="P828" s="22">
        <v>99</v>
      </c>
    </row>
    <row r="829" spans="5:16" x14ac:dyDescent="0.3">
      <c r="E829" s="19">
        <f t="shared" si="87"/>
        <v>8</v>
      </c>
      <c r="F829" s="19">
        <f t="shared" si="88"/>
        <v>11</v>
      </c>
      <c r="G829" s="19">
        <f t="shared" si="89"/>
        <v>72</v>
      </c>
      <c r="H829" s="19">
        <f t="shared" si="90"/>
        <v>90</v>
      </c>
      <c r="I829" s="9">
        <f t="shared" si="84"/>
        <v>-18</v>
      </c>
      <c r="J829" s="10">
        <f t="shared" si="85"/>
        <v>-4.4041862063402615</v>
      </c>
      <c r="K829" s="10">
        <f t="shared" si="86"/>
        <v>184.8461527118684</v>
      </c>
      <c r="M829" s="24" t="s">
        <v>39</v>
      </c>
      <c r="N829" s="22">
        <v>90</v>
      </c>
      <c r="O829" s="22" t="s">
        <v>36</v>
      </c>
      <c r="P829" s="22">
        <v>72</v>
      </c>
    </row>
    <row r="830" spans="5:16" x14ac:dyDescent="0.3">
      <c r="E830" s="19">
        <f t="shared" si="87"/>
        <v>12</v>
      </c>
      <c r="F830" s="19">
        <f t="shared" si="88"/>
        <v>29</v>
      </c>
      <c r="G830" s="19">
        <f t="shared" si="89"/>
        <v>107</v>
      </c>
      <c r="H830" s="19">
        <f t="shared" si="90"/>
        <v>94</v>
      </c>
      <c r="I830" s="9">
        <f t="shared" si="84"/>
        <v>13</v>
      </c>
      <c r="J830" s="10">
        <f t="shared" si="85"/>
        <v>9.3539494212277194</v>
      </c>
      <c r="K830" s="10">
        <f t="shared" si="86"/>
        <v>13.293684822965682</v>
      </c>
      <c r="M830" s="24" t="s">
        <v>55</v>
      </c>
      <c r="N830" s="22">
        <v>94</v>
      </c>
      <c r="O830" s="22" t="s">
        <v>40</v>
      </c>
      <c r="P830" s="22">
        <v>107</v>
      </c>
    </row>
    <row r="831" spans="5:16" x14ac:dyDescent="0.3">
      <c r="E831" s="19">
        <f t="shared" si="87"/>
        <v>16</v>
      </c>
      <c r="F831" s="19">
        <f t="shared" si="88"/>
        <v>1</v>
      </c>
      <c r="G831" s="19">
        <f t="shared" si="89"/>
        <v>102</v>
      </c>
      <c r="H831" s="19">
        <f t="shared" si="90"/>
        <v>103</v>
      </c>
      <c r="I831" s="9">
        <f t="shared" si="84"/>
        <v>-1</v>
      </c>
      <c r="J831" s="10">
        <f t="shared" si="85"/>
        <v>1.4737955798507101</v>
      </c>
      <c r="K831" s="10">
        <f t="shared" si="86"/>
        <v>6.1196645708889106</v>
      </c>
      <c r="M831" s="24" t="s">
        <v>29</v>
      </c>
      <c r="N831" s="22">
        <v>103</v>
      </c>
      <c r="O831" s="22" t="s">
        <v>44</v>
      </c>
      <c r="P831" s="22">
        <v>102</v>
      </c>
    </row>
    <row r="832" spans="5:16" x14ac:dyDescent="0.3">
      <c r="E832" s="19">
        <f t="shared" si="87"/>
        <v>22</v>
      </c>
      <c r="F832" s="19">
        <f t="shared" si="88"/>
        <v>5</v>
      </c>
      <c r="G832" s="19">
        <f t="shared" si="89"/>
        <v>94</v>
      </c>
      <c r="H832" s="19">
        <f t="shared" si="90"/>
        <v>118</v>
      </c>
      <c r="I832" s="9">
        <f t="shared" si="84"/>
        <v>-24</v>
      </c>
      <c r="J832" s="10">
        <f t="shared" si="85"/>
        <v>0.97329386678229346</v>
      </c>
      <c r="K832" s="10">
        <f t="shared" si="86"/>
        <v>623.66540655666608</v>
      </c>
      <c r="M832" s="24" t="s">
        <v>33</v>
      </c>
      <c r="N832" s="22">
        <v>118</v>
      </c>
      <c r="O832" s="22" t="s">
        <v>48</v>
      </c>
      <c r="P832" s="22">
        <v>94</v>
      </c>
    </row>
    <row r="833" spans="5:16" x14ac:dyDescent="0.3">
      <c r="E833" s="19">
        <f t="shared" si="87"/>
        <v>23</v>
      </c>
      <c r="F833" s="19">
        <f t="shared" si="88"/>
        <v>15</v>
      </c>
      <c r="G833" s="19">
        <f t="shared" si="89"/>
        <v>90</v>
      </c>
      <c r="H833" s="19">
        <f t="shared" si="90"/>
        <v>114</v>
      </c>
      <c r="I833" s="9">
        <f t="shared" si="84"/>
        <v>-24</v>
      </c>
      <c r="J833" s="10">
        <f t="shared" si="85"/>
        <v>-7.3174424162495537</v>
      </c>
      <c r="K833" s="10">
        <f t="shared" si="86"/>
        <v>278.30772753514947</v>
      </c>
      <c r="M833" s="24" t="s">
        <v>43</v>
      </c>
      <c r="N833" s="22">
        <v>114</v>
      </c>
      <c r="O833" s="22" t="s">
        <v>49</v>
      </c>
      <c r="P833" s="22">
        <v>90</v>
      </c>
    </row>
    <row r="834" spans="5:16" x14ac:dyDescent="0.3">
      <c r="E834" s="19">
        <f t="shared" si="87"/>
        <v>30</v>
      </c>
      <c r="F834" s="19">
        <f t="shared" si="88"/>
        <v>10</v>
      </c>
      <c r="G834" s="19">
        <f t="shared" si="89"/>
        <v>105</v>
      </c>
      <c r="H834" s="19">
        <f t="shared" si="90"/>
        <v>103</v>
      </c>
      <c r="I834" s="9">
        <f t="shared" si="84"/>
        <v>2</v>
      </c>
      <c r="J834" s="10">
        <f t="shared" si="85"/>
        <v>-3.2519405184316015</v>
      </c>
      <c r="K834" s="10">
        <f t="shared" si="86"/>
        <v>27.582879209143595</v>
      </c>
      <c r="M834" s="24" t="s">
        <v>38</v>
      </c>
      <c r="N834" s="22">
        <v>103</v>
      </c>
      <c r="O834" s="22" t="s">
        <v>56</v>
      </c>
      <c r="P834" s="22">
        <v>105</v>
      </c>
    </row>
    <row r="835" spans="5:16" x14ac:dyDescent="0.3">
      <c r="E835" s="19">
        <f t="shared" si="87"/>
        <v>18</v>
      </c>
      <c r="F835" s="19">
        <f t="shared" si="88"/>
        <v>14</v>
      </c>
      <c r="G835" s="19">
        <f t="shared" si="89"/>
        <v>72</v>
      </c>
      <c r="H835" s="19">
        <f t="shared" si="90"/>
        <v>76</v>
      </c>
      <c r="I835" s="9">
        <f t="shared" si="84"/>
        <v>-4</v>
      </c>
      <c r="J835" s="10">
        <f t="shared" si="85"/>
        <v>0.15118070135684425</v>
      </c>
      <c r="K835" s="10">
        <f t="shared" si="86"/>
        <v>17.232301215317506</v>
      </c>
      <c r="M835" s="24" t="s">
        <v>42</v>
      </c>
      <c r="N835" s="22">
        <v>76</v>
      </c>
      <c r="O835" s="22" t="s">
        <v>68</v>
      </c>
      <c r="P835" s="22">
        <v>72</v>
      </c>
    </row>
    <row r="836" spans="5:16" x14ac:dyDescent="0.3">
      <c r="E836" s="19">
        <f t="shared" si="87"/>
        <v>6</v>
      </c>
      <c r="F836" s="19">
        <f t="shared" si="88"/>
        <v>13</v>
      </c>
      <c r="G836" s="19">
        <f t="shared" si="89"/>
        <v>99</v>
      </c>
      <c r="H836" s="19">
        <f t="shared" si="90"/>
        <v>103</v>
      </c>
      <c r="I836" s="9">
        <f t="shared" si="84"/>
        <v>-4</v>
      </c>
      <c r="J836" s="10">
        <f t="shared" si="85"/>
        <v>1.5026935399229244</v>
      </c>
      <c r="K836" s="10">
        <f t="shared" si="86"/>
        <v>30.279636194309489</v>
      </c>
      <c r="M836" s="24" t="s">
        <v>41</v>
      </c>
      <c r="N836" s="22">
        <v>103</v>
      </c>
      <c r="O836" s="22" t="s">
        <v>34</v>
      </c>
      <c r="P836" s="22">
        <v>99</v>
      </c>
    </row>
    <row r="837" spans="5:16" x14ac:dyDescent="0.3">
      <c r="E837" s="19">
        <f t="shared" si="87"/>
        <v>15</v>
      </c>
      <c r="F837" s="19">
        <f t="shared" si="88"/>
        <v>5</v>
      </c>
      <c r="G837" s="19">
        <f t="shared" si="89"/>
        <v>109</v>
      </c>
      <c r="H837" s="19">
        <f t="shared" si="90"/>
        <v>105</v>
      </c>
      <c r="I837" s="9">
        <f t="shared" si="84"/>
        <v>4</v>
      </c>
      <c r="J837" s="10">
        <f t="shared" si="85"/>
        <v>15.12578057911592</v>
      </c>
      <c r="K837" s="10">
        <f t="shared" si="86"/>
        <v>123.78299349463299</v>
      </c>
      <c r="M837" s="24" t="s">
        <v>33</v>
      </c>
      <c r="N837" s="22">
        <v>105</v>
      </c>
      <c r="O837" s="22" t="s">
        <v>43</v>
      </c>
      <c r="P837" s="22">
        <v>109</v>
      </c>
    </row>
    <row r="838" spans="5:16" x14ac:dyDescent="0.3">
      <c r="E838" s="19">
        <f t="shared" si="87"/>
        <v>17</v>
      </c>
      <c r="F838" s="19">
        <f t="shared" si="88"/>
        <v>9</v>
      </c>
      <c r="G838" s="19">
        <f t="shared" si="89"/>
        <v>99</v>
      </c>
      <c r="H838" s="19">
        <f t="shared" si="90"/>
        <v>100</v>
      </c>
      <c r="I838" s="9">
        <f t="shared" ref="I838:I901" si="91">G838-H838</f>
        <v>-1</v>
      </c>
      <c r="J838" s="10">
        <f t="shared" ref="J838:J901" si="92">VLOOKUP(E838,RatingTable,3)-VLOOKUP(F838,RatingTable,3)+Home_team_advantage</f>
        <v>7.9058984283486122E-2</v>
      </c>
      <c r="K838" s="10">
        <f t="shared" ref="K838:K901" si="93">(I838-J838)^2</f>
        <v>1.1643682915629088</v>
      </c>
      <c r="M838" s="24" t="s">
        <v>37</v>
      </c>
      <c r="N838" s="22">
        <v>100</v>
      </c>
      <c r="O838" s="22" t="s">
        <v>45</v>
      </c>
      <c r="P838" s="22">
        <v>99</v>
      </c>
    </row>
    <row r="839" spans="5:16" x14ac:dyDescent="0.3">
      <c r="E839" s="19">
        <f t="shared" ref="E839:E902" si="94">INDEX($A$5:$A$34,MATCH(O839,$B$5:$B$34,0),1)</f>
        <v>19</v>
      </c>
      <c r="F839" s="19">
        <f t="shared" ref="F839:F902" si="95">INDEX($A$5:$A$34,MATCH(M839,$B$5:$B$34,0),1)</f>
        <v>26</v>
      </c>
      <c r="G839" s="19">
        <f t="shared" ref="G839:G902" si="96">P839</f>
        <v>110</v>
      </c>
      <c r="H839" s="19">
        <f t="shared" ref="H839:H902" si="97">N839</f>
        <v>95</v>
      </c>
      <c r="I839" s="9">
        <f t="shared" si="91"/>
        <v>15</v>
      </c>
      <c r="J839" s="10">
        <f t="shared" si="92"/>
        <v>4.3632486873992438</v>
      </c>
      <c r="K839" s="10">
        <f t="shared" si="93"/>
        <v>113.14047848611391</v>
      </c>
      <c r="M839" s="24" t="s">
        <v>52</v>
      </c>
      <c r="N839" s="22">
        <v>95</v>
      </c>
      <c r="O839" s="22" t="s">
        <v>46</v>
      </c>
      <c r="P839" s="22">
        <v>110</v>
      </c>
    </row>
    <row r="840" spans="5:16" x14ac:dyDescent="0.3">
      <c r="E840" s="19">
        <f t="shared" si="94"/>
        <v>20</v>
      </c>
      <c r="F840" s="19">
        <f t="shared" si="95"/>
        <v>23</v>
      </c>
      <c r="G840" s="19">
        <f t="shared" si="96"/>
        <v>99</v>
      </c>
      <c r="H840" s="19">
        <f t="shared" si="97"/>
        <v>93</v>
      </c>
      <c r="I840" s="9">
        <f t="shared" si="91"/>
        <v>6</v>
      </c>
      <c r="J840" s="10">
        <f t="shared" si="92"/>
        <v>10.465154170691259</v>
      </c>
      <c r="K840" s="10">
        <f t="shared" si="93"/>
        <v>19.937601768041542</v>
      </c>
      <c r="M840" s="24" t="s">
        <v>49</v>
      </c>
      <c r="N840" s="22">
        <v>93</v>
      </c>
      <c r="O840" s="22" t="s">
        <v>67</v>
      </c>
      <c r="P840" s="22">
        <v>99</v>
      </c>
    </row>
    <row r="841" spans="5:16" x14ac:dyDescent="0.3">
      <c r="E841" s="19">
        <f t="shared" si="94"/>
        <v>21</v>
      </c>
      <c r="F841" s="19">
        <f t="shared" si="95"/>
        <v>4</v>
      </c>
      <c r="G841" s="19">
        <f t="shared" si="96"/>
        <v>102</v>
      </c>
      <c r="H841" s="19">
        <f t="shared" si="97"/>
        <v>72</v>
      </c>
      <c r="I841" s="9">
        <f t="shared" si="91"/>
        <v>30</v>
      </c>
      <c r="J841" s="10">
        <f t="shared" si="92"/>
        <v>12.387050117638461</v>
      </c>
      <c r="K841" s="10">
        <f t="shared" si="93"/>
        <v>310.21600355857942</v>
      </c>
      <c r="M841" s="24" t="s">
        <v>32</v>
      </c>
      <c r="N841" s="22">
        <v>72</v>
      </c>
      <c r="O841" s="22" t="s">
        <v>47</v>
      </c>
      <c r="P841" s="22">
        <v>102</v>
      </c>
    </row>
    <row r="842" spans="5:16" x14ac:dyDescent="0.3">
      <c r="E842" s="19">
        <f t="shared" si="94"/>
        <v>24</v>
      </c>
      <c r="F842" s="19">
        <f t="shared" si="95"/>
        <v>27</v>
      </c>
      <c r="G842" s="19">
        <f t="shared" si="96"/>
        <v>87</v>
      </c>
      <c r="H842" s="19">
        <f t="shared" si="97"/>
        <v>97</v>
      </c>
      <c r="I842" s="9">
        <f t="shared" si="91"/>
        <v>-10</v>
      </c>
      <c r="J842" s="10">
        <f t="shared" si="92"/>
        <v>-9.1942628447009209</v>
      </c>
      <c r="K842" s="10">
        <f t="shared" si="93"/>
        <v>0.64921236342945232</v>
      </c>
      <c r="M842" s="24" t="s">
        <v>53</v>
      </c>
      <c r="N842" s="22">
        <v>97</v>
      </c>
      <c r="O842" s="22" t="s">
        <v>50</v>
      </c>
      <c r="P842" s="22">
        <v>87</v>
      </c>
    </row>
    <row r="843" spans="5:16" x14ac:dyDescent="0.3">
      <c r="E843" s="19">
        <f t="shared" si="94"/>
        <v>25</v>
      </c>
      <c r="F843" s="19">
        <f t="shared" si="95"/>
        <v>2</v>
      </c>
      <c r="G843" s="19">
        <f t="shared" si="96"/>
        <v>92</v>
      </c>
      <c r="H843" s="19">
        <f t="shared" si="97"/>
        <v>86</v>
      </c>
      <c r="I843" s="9">
        <f t="shared" si="91"/>
        <v>6</v>
      </c>
      <c r="J843" s="10">
        <f t="shared" si="92"/>
        <v>1.2781801949007074</v>
      </c>
      <c r="K843" s="10">
        <f t="shared" si="93"/>
        <v>22.295582271827918</v>
      </c>
      <c r="M843" s="24" t="s">
        <v>30</v>
      </c>
      <c r="N843" s="22">
        <v>86</v>
      </c>
      <c r="O843" s="22" t="s">
        <v>51</v>
      </c>
      <c r="P843" s="22">
        <v>92</v>
      </c>
    </row>
    <row r="844" spans="5:16" x14ac:dyDescent="0.3">
      <c r="E844" s="19">
        <f t="shared" si="94"/>
        <v>7</v>
      </c>
      <c r="F844" s="19">
        <f t="shared" si="95"/>
        <v>13</v>
      </c>
      <c r="G844" s="19">
        <f t="shared" si="96"/>
        <v>119</v>
      </c>
      <c r="H844" s="19">
        <f t="shared" si="97"/>
        <v>108</v>
      </c>
      <c r="I844" s="9">
        <f t="shared" si="91"/>
        <v>11</v>
      </c>
      <c r="J844" s="10">
        <f t="shared" si="92"/>
        <v>7.1083202686091429</v>
      </c>
      <c r="K844" s="10">
        <f t="shared" si="93"/>
        <v>15.145171131718413</v>
      </c>
      <c r="M844" s="24" t="s">
        <v>41</v>
      </c>
      <c r="N844" s="22">
        <v>108</v>
      </c>
      <c r="O844" s="22" t="s">
        <v>35</v>
      </c>
      <c r="P844" s="22">
        <v>119</v>
      </c>
    </row>
    <row r="845" spans="5:16" x14ac:dyDescent="0.3">
      <c r="E845" s="19">
        <f t="shared" si="94"/>
        <v>8</v>
      </c>
      <c r="F845" s="19">
        <f t="shared" si="95"/>
        <v>1</v>
      </c>
      <c r="G845" s="19">
        <f t="shared" si="96"/>
        <v>103</v>
      </c>
      <c r="H845" s="19">
        <f t="shared" si="97"/>
        <v>114</v>
      </c>
      <c r="I845" s="9">
        <f t="shared" si="91"/>
        <v>-11</v>
      </c>
      <c r="J845" s="10">
        <f t="shared" si="92"/>
        <v>-1.0261284808491582</v>
      </c>
      <c r="K845" s="10">
        <f t="shared" si="93"/>
        <v>99.478113080528331</v>
      </c>
      <c r="M845" s="24" t="s">
        <v>29</v>
      </c>
      <c r="N845" s="22">
        <v>114</v>
      </c>
      <c r="O845" s="22" t="s">
        <v>36</v>
      </c>
      <c r="P845" s="22">
        <v>103</v>
      </c>
    </row>
    <row r="846" spans="5:16" x14ac:dyDescent="0.3">
      <c r="E846" s="19">
        <f t="shared" si="94"/>
        <v>28</v>
      </c>
      <c r="F846" s="19">
        <f t="shared" si="95"/>
        <v>30</v>
      </c>
      <c r="G846" s="19">
        <f t="shared" si="96"/>
        <v>84</v>
      </c>
      <c r="H846" s="19">
        <f t="shared" si="97"/>
        <v>90</v>
      </c>
      <c r="I846" s="9">
        <f t="shared" si="91"/>
        <v>-6</v>
      </c>
      <c r="J846" s="10">
        <f t="shared" si="92"/>
        <v>4.0497698709664807</v>
      </c>
      <c r="K846" s="10">
        <f t="shared" si="93"/>
        <v>100.99787445938563</v>
      </c>
      <c r="M846" s="24" t="s">
        <v>56</v>
      </c>
      <c r="N846" s="22">
        <v>90</v>
      </c>
      <c r="O846" s="22" t="s">
        <v>54</v>
      </c>
      <c r="P846" s="22">
        <v>84</v>
      </c>
    </row>
    <row r="847" spans="5:16" x14ac:dyDescent="0.3">
      <c r="E847" s="19">
        <f t="shared" si="94"/>
        <v>29</v>
      </c>
      <c r="F847" s="19">
        <f t="shared" si="95"/>
        <v>2</v>
      </c>
      <c r="G847" s="19">
        <f t="shared" si="96"/>
        <v>107</v>
      </c>
      <c r="H847" s="19">
        <f t="shared" si="97"/>
        <v>110</v>
      </c>
      <c r="I847" s="9">
        <f t="shared" si="91"/>
        <v>-3</v>
      </c>
      <c r="J847" s="10">
        <f t="shared" si="92"/>
        <v>4.102494871401996</v>
      </c>
      <c r="K847" s="10">
        <f t="shared" si="93"/>
        <v>50.445433398291655</v>
      </c>
      <c r="M847" s="24" t="s">
        <v>30</v>
      </c>
      <c r="N847" s="22">
        <v>110</v>
      </c>
      <c r="O847" s="22" t="s">
        <v>55</v>
      </c>
      <c r="P847" s="22">
        <v>107</v>
      </c>
    </row>
    <row r="848" spans="5:16" x14ac:dyDescent="0.3">
      <c r="E848" s="19">
        <f t="shared" si="94"/>
        <v>4</v>
      </c>
      <c r="F848" s="19">
        <f t="shared" si="95"/>
        <v>5</v>
      </c>
      <c r="G848" s="19">
        <f t="shared" si="96"/>
        <v>98</v>
      </c>
      <c r="H848" s="19">
        <f t="shared" si="97"/>
        <v>101</v>
      </c>
      <c r="I848" s="9">
        <f t="shared" si="91"/>
        <v>-3</v>
      </c>
      <c r="J848" s="10">
        <f t="shared" si="92"/>
        <v>8.0805311544538174</v>
      </c>
      <c r="K848" s="10">
        <f t="shared" si="93"/>
        <v>122.77817066482164</v>
      </c>
      <c r="M848" s="24" t="s">
        <v>33</v>
      </c>
      <c r="N848" s="22">
        <v>101</v>
      </c>
      <c r="O848" s="22" t="s">
        <v>32</v>
      </c>
      <c r="P848" s="22">
        <v>98</v>
      </c>
    </row>
    <row r="849" spans="5:16" x14ac:dyDescent="0.3">
      <c r="E849" s="19">
        <f t="shared" si="94"/>
        <v>6</v>
      </c>
      <c r="F849" s="19">
        <f t="shared" si="95"/>
        <v>16</v>
      </c>
      <c r="G849" s="19">
        <f t="shared" si="96"/>
        <v>90</v>
      </c>
      <c r="H849" s="19">
        <f t="shared" si="97"/>
        <v>95</v>
      </c>
      <c r="I849" s="9">
        <f t="shared" si="91"/>
        <v>-5</v>
      </c>
      <c r="J849" s="10">
        <f t="shared" si="92"/>
        <v>4.8112909431683679</v>
      </c>
      <c r="K849" s="10">
        <f t="shared" si="93"/>
        <v>96.261429971497648</v>
      </c>
      <c r="M849" s="24" t="s">
        <v>44</v>
      </c>
      <c r="N849" s="22">
        <v>95</v>
      </c>
      <c r="O849" s="22" t="s">
        <v>34</v>
      </c>
      <c r="P849" s="22">
        <v>90</v>
      </c>
    </row>
    <row r="850" spans="5:16" x14ac:dyDescent="0.3">
      <c r="E850" s="19">
        <f t="shared" si="94"/>
        <v>11</v>
      </c>
      <c r="F850" s="19">
        <f t="shared" si="95"/>
        <v>9</v>
      </c>
      <c r="G850" s="19">
        <f t="shared" si="96"/>
        <v>108</v>
      </c>
      <c r="H850" s="19">
        <f t="shared" si="97"/>
        <v>97</v>
      </c>
      <c r="I850" s="9">
        <f t="shared" si="91"/>
        <v>11</v>
      </c>
      <c r="J850" s="10">
        <f t="shared" si="92"/>
        <v>5.2091637020240231</v>
      </c>
      <c r="K850" s="10">
        <f t="shared" si="93"/>
        <v>33.533785029956114</v>
      </c>
      <c r="M850" s="24" t="s">
        <v>37</v>
      </c>
      <c r="N850" s="22">
        <v>97</v>
      </c>
      <c r="O850" s="22" t="s">
        <v>39</v>
      </c>
      <c r="P850" s="22">
        <v>108</v>
      </c>
    </row>
    <row r="851" spans="5:16" x14ac:dyDescent="0.3">
      <c r="E851" s="19">
        <f t="shared" si="94"/>
        <v>12</v>
      </c>
      <c r="F851" s="19">
        <f t="shared" si="95"/>
        <v>3</v>
      </c>
      <c r="G851" s="19">
        <f t="shared" si="96"/>
        <v>106</v>
      </c>
      <c r="H851" s="19">
        <f t="shared" si="97"/>
        <v>84</v>
      </c>
      <c r="I851" s="9">
        <f t="shared" si="91"/>
        <v>22</v>
      </c>
      <c r="J851" s="10">
        <f t="shared" si="92"/>
        <v>18.946972332373385</v>
      </c>
      <c r="K851" s="10">
        <f t="shared" si="93"/>
        <v>9.320977939293611</v>
      </c>
      <c r="M851" s="24" t="s">
        <v>31</v>
      </c>
      <c r="N851" s="22">
        <v>84</v>
      </c>
      <c r="O851" s="22" t="s">
        <v>40</v>
      </c>
      <c r="P851" s="22">
        <v>106</v>
      </c>
    </row>
    <row r="852" spans="5:16" x14ac:dyDescent="0.3">
      <c r="E852" s="19">
        <f t="shared" si="94"/>
        <v>15</v>
      </c>
      <c r="F852" s="19">
        <f t="shared" si="95"/>
        <v>26</v>
      </c>
      <c r="G852" s="19">
        <f t="shared" si="96"/>
        <v>141</v>
      </c>
      <c r="H852" s="19">
        <f t="shared" si="97"/>
        <v>129</v>
      </c>
      <c r="I852" s="9">
        <f t="shared" si="91"/>
        <v>12</v>
      </c>
      <c r="J852" s="10">
        <f t="shared" si="92"/>
        <v>14.507835991482162</v>
      </c>
      <c r="K852" s="10">
        <f t="shared" si="93"/>
        <v>6.2892413601733193</v>
      </c>
      <c r="M852" s="24" t="s">
        <v>52</v>
      </c>
      <c r="N852" s="22">
        <v>129</v>
      </c>
      <c r="O852" s="22" t="s">
        <v>43</v>
      </c>
      <c r="P852" s="22">
        <v>141</v>
      </c>
    </row>
    <row r="853" spans="5:16" x14ac:dyDescent="0.3">
      <c r="E853" s="19">
        <f t="shared" si="94"/>
        <v>19</v>
      </c>
      <c r="F853" s="19">
        <f t="shared" si="95"/>
        <v>18</v>
      </c>
      <c r="G853" s="19">
        <f t="shared" si="96"/>
        <v>97</v>
      </c>
      <c r="H853" s="19">
        <f t="shared" si="97"/>
        <v>101</v>
      </c>
      <c r="I853" s="9">
        <f t="shared" si="91"/>
        <v>-4</v>
      </c>
      <c r="J853" s="10">
        <f t="shared" si="92"/>
        <v>-1.1437130752849272</v>
      </c>
      <c r="K853" s="10">
        <f t="shared" si="93"/>
        <v>8.1583749962982886</v>
      </c>
      <c r="M853" s="24" t="s">
        <v>68</v>
      </c>
      <c r="N853" s="22">
        <v>101</v>
      </c>
      <c r="O853" s="22" t="s">
        <v>46</v>
      </c>
      <c r="P853" s="22">
        <v>97</v>
      </c>
    </row>
    <row r="854" spans="5:16" x14ac:dyDescent="0.3">
      <c r="E854" s="19">
        <f t="shared" si="94"/>
        <v>23</v>
      </c>
      <c r="F854" s="19">
        <f t="shared" si="95"/>
        <v>22</v>
      </c>
      <c r="G854" s="19">
        <f t="shared" si="96"/>
        <v>84</v>
      </c>
      <c r="H854" s="19">
        <f t="shared" si="97"/>
        <v>98</v>
      </c>
      <c r="I854" s="9">
        <f t="shared" si="91"/>
        <v>-14</v>
      </c>
      <c r="J854" s="10">
        <f t="shared" si="92"/>
        <v>6.8350442960840727</v>
      </c>
      <c r="K854" s="10">
        <f t="shared" si="93"/>
        <v>434.09907081978537</v>
      </c>
      <c r="M854" s="24" t="s">
        <v>48</v>
      </c>
      <c r="N854" s="22">
        <v>98</v>
      </c>
      <c r="O854" s="22" t="s">
        <v>49</v>
      </c>
      <c r="P854" s="22">
        <v>84</v>
      </c>
    </row>
    <row r="855" spans="5:16" x14ac:dyDescent="0.3">
      <c r="E855" s="19">
        <f t="shared" si="94"/>
        <v>24</v>
      </c>
      <c r="F855" s="19">
        <f t="shared" si="95"/>
        <v>17</v>
      </c>
      <c r="G855" s="19">
        <f t="shared" si="96"/>
        <v>84</v>
      </c>
      <c r="H855" s="19">
        <f t="shared" si="97"/>
        <v>83</v>
      </c>
      <c r="I855" s="9">
        <f t="shared" si="91"/>
        <v>1</v>
      </c>
      <c r="J855" s="10">
        <f t="shared" si="92"/>
        <v>-0.69734573982136405</v>
      </c>
      <c r="K855" s="10">
        <f t="shared" si="93"/>
        <v>2.8809825604897337</v>
      </c>
      <c r="M855" s="24" t="s">
        <v>45</v>
      </c>
      <c r="N855" s="22">
        <v>83</v>
      </c>
      <c r="O855" s="22" t="s">
        <v>50</v>
      </c>
      <c r="P855" s="22">
        <v>84</v>
      </c>
    </row>
    <row r="856" spans="5:16" x14ac:dyDescent="0.3">
      <c r="E856" s="19">
        <f t="shared" si="94"/>
        <v>5</v>
      </c>
      <c r="F856" s="19">
        <f t="shared" si="95"/>
        <v>28</v>
      </c>
      <c r="G856" s="19">
        <f t="shared" si="96"/>
        <v>103</v>
      </c>
      <c r="H856" s="19">
        <f t="shared" si="97"/>
        <v>92</v>
      </c>
      <c r="I856" s="9">
        <f t="shared" si="91"/>
        <v>11</v>
      </c>
      <c r="J856" s="10">
        <f t="shared" si="92"/>
        <v>0.30682489096812438</v>
      </c>
      <c r="K856" s="10">
        <f t="shared" si="93"/>
        <v>114.34399391241885</v>
      </c>
      <c r="M856" s="24" t="s">
        <v>54</v>
      </c>
      <c r="N856" s="22">
        <v>92</v>
      </c>
      <c r="O856" s="22" t="s">
        <v>33</v>
      </c>
      <c r="P856" s="22">
        <v>103</v>
      </c>
    </row>
    <row r="857" spans="5:16" x14ac:dyDescent="0.3">
      <c r="E857" s="19">
        <f t="shared" si="94"/>
        <v>10</v>
      </c>
      <c r="F857" s="19">
        <f t="shared" si="95"/>
        <v>16</v>
      </c>
      <c r="G857" s="19">
        <f t="shared" si="96"/>
        <v>107</v>
      </c>
      <c r="H857" s="19">
        <f t="shared" si="97"/>
        <v>110</v>
      </c>
      <c r="I857" s="9">
        <f t="shared" si="91"/>
        <v>-3</v>
      </c>
      <c r="J857" s="10">
        <f t="shared" si="92"/>
        <v>8.7405639225590708</v>
      </c>
      <c r="K857" s="10">
        <f t="shared" si="93"/>
        <v>137.84084121969565</v>
      </c>
      <c r="M857" s="24" t="s">
        <v>44</v>
      </c>
      <c r="N857" s="22">
        <v>110</v>
      </c>
      <c r="O857" s="22" t="s">
        <v>38</v>
      </c>
      <c r="P857" s="22">
        <v>107</v>
      </c>
    </row>
    <row r="858" spans="5:16" x14ac:dyDescent="0.3">
      <c r="E858" s="19">
        <f t="shared" si="94"/>
        <v>14</v>
      </c>
      <c r="F858" s="19">
        <f t="shared" si="95"/>
        <v>6</v>
      </c>
      <c r="G858" s="19">
        <f t="shared" si="96"/>
        <v>90</v>
      </c>
      <c r="H858" s="19">
        <f t="shared" si="97"/>
        <v>84</v>
      </c>
      <c r="I858" s="9">
        <f t="shared" si="91"/>
        <v>6</v>
      </c>
      <c r="J858" s="10">
        <f t="shared" si="92"/>
        <v>7.7846109398095766</v>
      </c>
      <c r="K858" s="10">
        <f t="shared" si="93"/>
        <v>3.1848362064880202</v>
      </c>
      <c r="M858" s="24" t="s">
        <v>34</v>
      </c>
      <c r="N858" s="22">
        <v>84</v>
      </c>
      <c r="O858" s="22" t="s">
        <v>42</v>
      </c>
      <c r="P858" s="22">
        <v>90</v>
      </c>
    </row>
    <row r="859" spans="5:16" x14ac:dyDescent="0.3">
      <c r="E859" s="19">
        <f t="shared" si="94"/>
        <v>20</v>
      </c>
      <c r="F859" s="19">
        <f t="shared" si="95"/>
        <v>9</v>
      </c>
      <c r="G859" s="19">
        <f t="shared" si="96"/>
        <v>109</v>
      </c>
      <c r="H859" s="19">
        <f t="shared" si="97"/>
        <v>105</v>
      </c>
      <c r="I859" s="9">
        <f t="shared" si="91"/>
        <v>4</v>
      </c>
      <c r="J859" s="10">
        <f t="shared" si="92"/>
        <v>5.6392765996416134</v>
      </c>
      <c r="K859" s="10">
        <f t="shared" si="93"/>
        <v>2.6872277701325706</v>
      </c>
      <c r="M859" s="24" t="s">
        <v>37</v>
      </c>
      <c r="N859" s="22">
        <v>105</v>
      </c>
      <c r="O859" s="22" t="s">
        <v>67</v>
      </c>
      <c r="P859" s="22">
        <v>109</v>
      </c>
    </row>
    <row r="860" spans="5:16" x14ac:dyDescent="0.3">
      <c r="E860" s="19">
        <f t="shared" si="94"/>
        <v>21</v>
      </c>
      <c r="F860" s="19">
        <f t="shared" si="95"/>
        <v>19</v>
      </c>
      <c r="G860" s="19">
        <f t="shared" si="96"/>
        <v>119</v>
      </c>
      <c r="H860" s="19">
        <f t="shared" si="97"/>
        <v>74</v>
      </c>
      <c r="I860" s="9">
        <f t="shared" si="91"/>
        <v>45</v>
      </c>
      <c r="J860" s="10">
        <f t="shared" si="92"/>
        <v>15.486387997059277</v>
      </c>
      <c r="K860" s="10">
        <f t="shared" si="93"/>
        <v>871.05329346012684</v>
      </c>
      <c r="M860" s="24" t="s">
        <v>46</v>
      </c>
      <c r="N860" s="22">
        <v>74</v>
      </c>
      <c r="O860" s="22" t="s">
        <v>47</v>
      </c>
      <c r="P860" s="22">
        <v>119</v>
      </c>
    </row>
    <row r="861" spans="5:16" x14ac:dyDescent="0.3">
      <c r="E861" s="19">
        <f t="shared" si="94"/>
        <v>22</v>
      </c>
      <c r="F861" s="19">
        <f t="shared" si="95"/>
        <v>26</v>
      </c>
      <c r="G861" s="19">
        <f t="shared" si="96"/>
        <v>101</v>
      </c>
      <c r="H861" s="19">
        <f t="shared" si="97"/>
        <v>125</v>
      </c>
      <c r="I861" s="9">
        <f t="shared" si="91"/>
        <v>-24</v>
      </c>
      <c r="J861" s="10">
        <f t="shared" si="92"/>
        <v>0.35534927914853531</v>
      </c>
      <c r="K861" s="10">
        <f t="shared" si="93"/>
        <v>593.18303850932102</v>
      </c>
      <c r="M861" s="24" t="s">
        <v>52</v>
      </c>
      <c r="N861" s="22">
        <v>125</v>
      </c>
      <c r="O861" s="22" t="s">
        <v>48</v>
      </c>
      <c r="P861" s="22">
        <v>101</v>
      </c>
    </row>
    <row r="862" spans="5:16" x14ac:dyDescent="0.3">
      <c r="E862" s="19">
        <f t="shared" si="94"/>
        <v>25</v>
      </c>
      <c r="F862" s="19">
        <f t="shared" si="95"/>
        <v>7</v>
      </c>
      <c r="G862" s="19">
        <f t="shared" si="96"/>
        <v>109</v>
      </c>
      <c r="H862" s="19">
        <f t="shared" si="97"/>
        <v>111</v>
      </c>
      <c r="I862" s="9">
        <f t="shared" si="91"/>
        <v>-2</v>
      </c>
      <c r="J862" s="10">
        <f t="shared" si="92"/>
        <v>-4.6698730127303545</v>
      </c>
      <c r="K862" s="10">
        <f t="shared" si="93"/>
        <v>7.1282219041058594</v>
      </c>
      <c r="M862" s="24" t="s">
        <v>35</v>
      </c>
      <c r="N862" s="22">
        <v>111</v>
      </c>
      <c r="O862" s="22" t="s">
        <v>51</v>
      </c>
      <c r="P862" s="22">
        <v>109</v>
      </c>
    </row>
    <row r="863" spans="5:16" x14ac:dyDescent="0.3">
      <c r="E863" s="19">
        <f t="shared" si="94"/>
        <v>27</v>
      </c>
      <c r="F863" s="19">
        <f t="shared" si="95"/>
        <v>24</v>
      </c>
      <c r="G863" s="19">
        <f t="shared" si="96"/>
        <v>101</v>
      </c>
      <c r="H863" s="19">
        <f t="shared" si="97"/>
        <v>105</v>
      </c>
      <c r="I863" s="9">
        <f t="shared" si="91"/>
        <v>-4</v>
      </c>
      <c r="J863" s="10">
        <f t="shared" si="92"/>
        <v>15.64034670879135</v>
      </c>
      <c r="K863" s="10">
        <f t="shared" si="93"/>
        <v>385.74321884153113</v>
      </c>
      <c r="M863" s="24" t="s">
        <v>50</v>
      </c>
      <c r="N863" s="22">
        <v>105</v>
      </c>
      <c r="O863" s="22" t="s">
        <v>53</v>
      </c>
      <c r="P863" s="22">
        <v>101</v>
      </c>
    </row>
    <row r="864" spans="5:16" x14ac:dyDescent="0.3">
      <c r="E864" s="19">
        <f t="shared" si="94"/>
        <v>29</v>
      </c>
      <c r="F864" s="19">
        <f t="shared" si="95"/>
        <v>1</v>
      </c>
      <c r="G864" s="19">
        <f t="shared" si="96"/>
        <v>91</v>
      </c>
      <c r="H864" s="19">
        <f t="shared" si="97"/>
        <v>102</v>
      </c>
      <c r="I864" s="9">
        <f t="shared" si="91"/>
        <v>-11</v>
      </c>
      <c r="J864" s="10">
        <f t="shared" si="92"/>
        <v>3.5990710513858004</v>
      </c>
      <c r="K864" s="10">
        <f t="shared" si="93"/>
        <v>213.13287556341092</v>
      </c>
      <c r="M864" s="24" t="s">
        <v>29</v>
      </c>
      <c r="N864" s="22">
        <v>102</v>
      </c>
      <c r="O864" s="22" t="s">
        <v>55</v>
      </c>
      <c r="P864" s="22">
        <v>91</v>
      </c>
    </row>
    <row r="865" spans="5:16" x14ac:dyDescent="0.3">
      <c r="E865" s="19">
        <f t="shared" si="94"/>
        <v>30</v>
      </c>
      <c r="F865" s="19">
        <f t="shared" si="95"/>
        <v>8</v>
      </c>
      <c r="G865" s="19">
        <f t="shared" si="96"/>
        <v>95</v>
      </c>
      <c r="H865" s="19">
        <f t="shared" si="97"/>
        <v>96</v>
      </c>
      <c r="I865" s="9">
        <f t="shared" si="91"/>
        <v>-1</v>
      </c>
      <c r="J865" s="10">
        <f t="shared" si="92"/>
        <v>4.7655055327821234</v>
      </c>
      <c r="K865" s="10">
        <f t="shared" si="93"/>
        <v>33.24105404854128</v>
      </c>
      <c r="M865" s="24" t="s">
        <v>36</v>
      </c>
      <c r="N865" s="22">
        <v>96</v>
      </c>
      <c r="O865" s="22" t="s">
        <v>56</v>
      </c>
      <c r="P865" s="22">
        <v>95</v>
      </c>
    </row>
    <row r="866" spans="5:16" x14ac:dyDescent="0.3">
      <c r="E866" s="19">
        <f t="shared" si="94"/>
        <v>4</v>
      </c>
      <c r="F866" s="19">
        <f t="shared" si="95"/>
        <v>23</v>
      </c>
      <c r="G866" s="19">
        <f t="shared" si="96"/>
        <v>93</v>
      </c>
      <c r="H866" s="19">
        <f t="shared" si="97"/>
        <v>82</v>
      </c>
      <c r="I866" s="9">
        <f t="shared" si="91"/>
        <v>11</v>
      </c>
      <c r="J866" s="10">
        <f t="shared" si="92"/>
        <v>6.71827685567788</v>
      </c>
      <c r="K866" s="10">
        <f t="shared" si="93"/>
        <v>18.333153084623703</v>
      </c>
      <c r="M866" s="24" t="s">
        <v>49</v>
      </c>
      <c r="N866" s="22">
        <v>82</v>
      </c>
      <c r="O866" s="22" t="s">
        <v>32</v>
      </c>
      <c r="P866" s="22">
        <v>93</v>
      </c>
    </row>
    <row r="867" spans="5:16" x14ac:dyDescent="0.3">
      <c r="E867" s="19">
        <f t="shared" si="94"/>
        <v>11</v>
      </c>
      <c r="F867" s="19">
        <f t="shared" si="95"/>
        <v>12</v>
      </c>
      <c r="G867" s="19">
        <f t="shared" si="96"/>
        <v>91</v>
      </c>
      <c r="H867" s="19">
        <f t="shared" si="97"/>
        <v>99</v>
      </c>
      <c r="I867" s="9">
        <f t="shared" si="91"/>
        <v>-8</v>
      </c>
      <c r="J867" s="10">
        <f t="shared" si="92"/>
        <v>9.4163049013226807E-2</v>
      </c>
      <c r="K867" s="10">
        <f t="shared" si="93"/>
        <v>65.515475464011104</v>
      </c>
      <c r="M867" s="24" t="s">
        <v>40</v>
      </c>
      <c r="N867" s="22">
        <v>99</v>
      </c>
      <c r="O867" s="22" t="s">
        <v>39</v>
      </c>
      <c r="P867" s="22">
        <v>91</v>
      </c>
    </row>
    <row r="868" spans="5:16" x14ac:dyDescent="0.3">
      <c r="E868" s="19">
        <f t="shared" si="94"/>
        <v>13</v>
      </c>
      <c r="F868" s="19">
        <f t="shared" si="95"/>
        <v>17</v>
      </c>
      <c r="G868" s="19">
        <f t="shared" si="96"/>
        <v>116</v>
      </c>
      <c r="H868" s="19">
        <f t="shared" si="97"/>
        <v>94</v>
      </c>
      <c r="I868" s="9">
        <f t="shared" si="91"/>
        <v>22</v>
      </c>
      <c r="J868" s="10">
        <f t="shared" si="92"/>
        <v>6.5344399753455864</v>
      </c>
      <c r="K868" s="10">
        <f t="shared" si="93"/>
        <v>239.18354687618861</v>
      </c>
      <c r="M868" s="24" t="s">
        <v>45</v>
      </c>
      <c r="N868" s="22">
        <v>94</v>
      </c>
      <c r="O868" s="22" t="s">
        <v>41</v>
      </c>
      <c r="P868" s="22">
        <v>116</v>
      </c>
    </row>
    <row r="869" spans="5:16" x14ac:dyDescent="0.3">
      <c r="E869" s="19">
        <f t="shared" si="94"/>
        <v>2</v>
      </c>
      <c r="F869" s="19">
        <f t="shared" si="95"/>
        <v>9</v>
      </c>
      <c r="G869" s="19">
        <f t="shared" si="96"/>
        <v>94</v>
      </c>
      <c r="H869" s="19">
        <f t="shared" si="97"/>
        <v>86</v>
      </c>
      <c r="I869" s="9">
        <f t="shared" si="91"/>
        <v>8</v>
      </c>
      <c r="J869" s="10">
        <f t="shared" si="92"/>
        <v>1.3276821565167238</v>
      </c>
      <c r="K869" s="10">
        <f t="shared" si="93"/>
        <v>44.519825404465308</v>
      </c>
      <c r="M869" s="24" t="s">
        <v>37</v>
      </c>
      <c r="N869" s="22">
        <v>86</v>
      </c>
      <c r="O869" s="22" t="s">
        <v>30</v>
      </c>
      <c r="P869" s="22">
        <v>94</v>
      </c>
    </row>
    <row r="870" spans="5:16" x14ac:dyDescent="0.3">
      <c r="E870" s="19">
        <f t="shared" si="94"/>
        <v>18</v>
      </c>
      <c r="F870" s="19">
        <f t="shared" si="95"/>
        <v>6</v>
      </c>
      <c r="G870" s="19">
        <f t="shared" si="96"/>
        <v>90</v>
      </c>
      <c r="H870" s="19">
        <f t="shared" si="97"/>
        <v>98</v>
      </c>
      <c r="I870" s="9">
        <f t="shared" si="91"/>
        <v>-8</v>
      </c>
      <c r="J870" s="10">
        <f t="shared" si="92"/>
        <v>4.7127497091212067</v>
      </c>
      <c r="K870" s="10">
        <f t="shared" si="93"/>
        <v>161.61400516676133</v>
      </c>
      <c r="M870" s="24" t="s">
        <v>34</v>
      </c>
      <c r="N870" s="22">
        <v>98</v>
      </c>
      <c r="O870" s="22" t="s">
        <v>68</v>
      </c>
      <c r="P870" s="22">
        <v>90</v>
      </c>
    </row>
    <row r="871" spans="5:16" x14ac:dyDescent="0.3">
      <c r="E871" s="19">
        <f t="shared" si="94"/>
        <v>5</v>
      </c>
      <c r="F871" s="19">
        <f t="shared" si="95"/>
        <v>12</v>
      </c>
      <c r="G871" s="19">
        <f t="shared" si="96"/>
        <v>89</v>
      </c>
      <c r="H871" s="19">
        <f t="shared" si="97"/>
        <v>105</v>
      </c>
      <c r="I871" s="9">
        <f t="shared" si="91"/>
        <v>-16</v>
      </c>
      <c r="J871" s="10">
        <f t="shared" si="92"/>
        <v>-8.0800905907911638</v>
      </c>
      <c r="K871" s="10">
        <f t="shared" si="93"/>
        <v>62.724965050074658</v>
      </c>
      <c r="M871" s="24" t="s">
        <v>40</v>
      </c>
      <c r="N871" s="22">
        <v>105</v>
      </c>
      <c r="O871" s="22" t="s">
        <v>33</v>
      </c>
      <c r="P871" s="22">
        <v>89</v>
      </c>
    </row>
    <row r="872" spans="5:16" x14ac:dyDescent="0.3">
      <c r="E872" s="19">
        <f t="shared" si="94"/>
        <v>7</v>
      </c>
      <c r="F872" s="19">
        <f t="shared" si="95"/>
        <v>21</v>
      </c>
      <c r="G872" s="19">
        <f t="shared" si="96"/>
        <v>105</v>
      </c>
      <c r="H872" s="19">
        <f t="shared" si="97"/>
        <v>103</v>
      </c>
      <c r="I872" s="9">
        <f t="shared" si="91"/>
        <v>2</v>
      </c>
      <c r="J872" s="10">
        <f t="shared" si="92"/>
        <v>-0.55763017402848059</v>
      </c>
      <c r="K872" s="10">
        <f t="shared" si="93"/>
        <v>6.5414721071009563</v>
      </c>
      <c r="M872" s="24" t="s">
        <v>47</v>
      </c>
      <c r="N872" s="22">
        <v>103</v>
      </c>
      <c r="O872" s="22" t="s">
        <v>35</v>
      </c>
      <c r="P872" s="22">
        <v>105</v>
      </c>
    </row>
    <row r="873" spans="5:16" x14ac:dyDescent="0.3">
      <c r="E873" s="19">
        <f t="shared" si="94"/>
        <v>15</v>
      </c>
      <c r="F873" s="19">
        <f t="shared" si="95"/>
        <v>14</v>
      </c>
      <c r="G873" s="19">
        <f t="shared" si="96"/>
        <v>98</v>
      </c>
      <c r="H873" s="19">
        <f t="shared" si="97"/>
        <v>91</v>
      </c>
      <c r="I873" s="9">
        <f t="shared" si="91"/>
        <v>7</v>
      </c>
      <c r="J873" s="10">
        <f t="shared" si="92"/>
        <v>5.9290129981096218</v>
      </c>
      <c r="K873" s="10">
        <f t="shared" si="93"/>
        <v>1.1470131582181409</v>
      </c>
      <c r="M873" s="24" t="s">
        <v>42</v>
      </c>
      <c r="N873" s="22">
        <v>91</v>
      </c>
      <c r="O873" s="22" t="s">
        <v>43</v>
      </c>
      <c r="P873" s="22">
        <v>98</v>
      </c>
    </row>
    <row r="874" spans="5:16" x14ac:dyDescent="0.3">
      <c r="E874" s="19">
        <f t="shared" si="94"/>
        <v>19</v>
      </c>
      <c r="F874" s="19">
        <f t="shared" si="95"/>
        <v>8</v>
      </c>
      <c r="G874" s="19">
        <f t="shared" si="96"/>
        <v>100</v>
      </c>
      <c r="H874" s="19">
        <f t="shared" si="97"/>
        <v>95</v>
      </c>
      <c r="I874" s="9">
        <f t="shared" si="91"/>
        <v>5</v>
      </c>
      <c r="J874" s="10">
        <f t="shared" si="92"/>
        <v>4.434167773614087</v>
      </c>
      <c r="K874" s="10">
        <f t="shared" si="93"/>
        <v>0.32016610841683912</v>
      </c>
      <c r="M874" s="24" t="s">
        <v>36</v>
      </c>
      <c r="N874" s="22">
        <v>95</v>
      </c>
      <c r="O874" s="22" t="s">
        <v>46</v>
      </c>
      <c r="P874" s="22">
        <v>100</v>
      </c>
    </row>
    <row r="875" spans="5:16" x14ac:dyDescent="0.3">
      <c r="E875" s="19">
        <f t="shared" si="94"/>
        <v>22</v>
      </c>
      <c r="F875" s="19">
        <f t="shared" si="95"/>
        <v>10</v>
      </c>
      <c r="G875" s="19">
        <f t="shared" si="96"/>
        <v>110</v>
      </c>
      <c r="H875" s="19">
        <f t="shared" si="97"/>
        <v>118</v>
      </c>
      <c r="I875" s="9">
        <f t="shared" si="91"/>
        <v>-8</v>
      </c>
      <c r="J875" s="10">
        <f t="shared" si="92"/>
        <v>-7.5911776858503455</v>
      </c>
      <c r="K875" s="10">
        <f t="shared" si="93"/>
        <v>0.16713568454667882</v>
      </c>
      <c r="M875" s="24" t="s">
        <v>38</v>
      </c>
      <c r="N875" s="22">
        <v>118</v>
      </c>
      <c r="O875" s="22" t="s">
        <v>48</v>
      </c>
      <c r="P875" s="22">
        <v>110</v>
      </c>
    </row>
    <row r="876" spans="5:16" x14ac:dyDescent="0.3">
      <c r="E876" s="19">
        <f t="shared" si="94"/>
        <v>24</v>
      </c>
      <c r="F876" s="19">
        <f t="shared" si="95"/>
        <v>1</v>
      </c>
      <c r="G876" s="19">
        <f t="shared" si="96"/>
        <v>92</v>
      </c>
      <c r="H876" s="19">
        <f t="shared" si="97"/>
        <v>87</v>
      </c>
      <c r="I876" s="9">
        <f t="shared" si="91"/>
        <v>5</v>
      </c>
      <c r="J876" s="10">
        <f t="shared" si="92"/>
        <v>-2.4493927320707969</v>
      </c>
      <c r="K876" s="10">
        <f t="shared" si="93"/>
        <v>55.493452076629204</v>
      </c>
      <c r="M876" s="24" t="s">
        <v>29</v>
      </c>
      <c r="N876" s="22">
        <v>87</v>
      </c>
      <c r="O876" s="22" t="s">
        <v>50</v>
      </c>
      <c r="P876" s="22">
        <v>92</v>
      </c>
    </row>
    <row r="877" spans="5:16" x14ac:dyDescent="0.3">
      <c r="E877" s="19">
        <f t="shared" si="94"/>
        <v>27</v>
      </c>
      <c r="F877" s="19">
        <f t="shared" si="95"/>
        <v>26</v>
      </c>
      <c r="G877" s="19">
        <f t="shared" si="96"/>
        <v>130</v>
      </c>
      <c r="H877" s="19">
        <f t="shared" si="97"/>
        <v>102</v>
      </c>
      <c r="I877" s="9">
        <f t="shared" si="91"/>
        <v>28</v>
      </c>
      <c r="J877" s="10">
        <f t="shared" si="92"/>
        <v>14.146163371354868</v>
      </c>
      <c r="K877" s="10">
        <f t="shared" si="93"/>
        <v>191.92878933318951</v>
      </c>
      <c r="M877" s="24" t="s">
        <v>52</v>
      </c>
      <c r="N877" s="22">
        <v>102</v>
      </c>
      <c r="O877" s="22" t="s">
        <v>53</v>
      </c>
      <c r="P877" s="22">
        <v>130</v>
      </c>
    </row>
    <row r="878" spans="5:16" x14ac:dyDescent="0.3">
      <c r="E878" s="19">
        <f t="shared" si="94"/>
        <v>28</v>
      </c>
      <c r="F878" s="19">
        <f t="shared" si="95"/>
        <v>11</v>
      </c>
      <c r="G878" s="19">
        <f t="shared" si="96"/>
        <v>81</v>
      </c>
      <c r="H878" s="19">
        <f t="shared" si="97"/>
        <v>93</v>
      </c>
      <c r="I878" s="9">
        <f t="shared" si="91"/>
        <v>-12</v>
      </c>
      <c r="J878" s="10">
        <f t="shared" si="92"/>
        <v>-2.0349946666820871</v>
      </c>
      <c r="K878" s="10">
        <f t="shared" si="93"/>
        <v>99.30133129305446</v>
      </c>
      <c r="M878" s="24" t="s">
        <v>39</v>
      </c>
      <c r="N878" s="22">
        <v>93</v>
      </c>
      <c r="O878" s="22" t="s">
        <v>54</v>
      </c>
      <c r="P878" s="22">
        <v>81</v>
      </c>
    </row>
    <row r="879" spans="5:16" x14ac:dyDescent="0.3">
      <c r="E879" s="19">
        <f t="shared" si="94"/>
        <v>29</v>
      </c>
      <c r="F879" s="19">
        <f t="shared" si="95"/>
        <v>3</v>
      </c>
      <c r="G879" s="19">
        <f t="shared" si="96"/>
        <v>98</v>
      </c>
      <c r="H879" s="19">
        <f t="shared" si="97"/>
        <v>68</v>
      </c>
      <c r="I879" s="9">
        <f t="shared" si="91"/>
        <v>30</v>
      </c>
      <c r="J879" s="10">
        <f t="shared" si="92"/>
        <v>12.816064843190881</v>
      </c>
      <c r="K879" s="10">
        <f t="shared" si="93"/>
        <v>295.28762747342051</v>
      </c>
      <c r="M879" s="24" t="s">
        <v>31</v>
      </c>
      <c r="N879" s="22">
        <v>68</v>
      </c>
      <c r="O879" s="22" t="s">
        <v>55</v>
      </c>
      <c r="P879" s="22">
        <v>98</v>
      </c>
    </row>
    <row r="880" spans="5:16" x14ac:dyDescent="0.3">
      <c r="E880" s="19">
        <f t="shared" si="94"/>
        <v>30</v>
      </c>
      <c r="F880" s="19">
        <f t="shared" si="95"/>
        <v>20</v>
      </c>
      <c r="G880" s="19">
        <f t="shared" si="96"/>
        <v>88</v>
      </c>
      <c r="H880" s="19">
        <f t="shared" si="97"/>
        <v>96</v>
      </c>
      <c r="I880" s="9">
        <f t="shared" si="91"/>
        <v>-8</v>
      </c>
      <c r="J880" s="10">
        <f t="shared" si="92"/>
        <v>-3.2918355032209434</v>
      </c>
      <c r="K880" s="10">
        <f t="shared" si="93"/>
        <v>22.166812928730792</v>
      </c>
      <c r="M880" s="24" t="s">
        <v>67</v>
      </c>
      <c r="N880" s="22">
        <v>96</v>
      </c>
      <c r="O880" s="22" t="s">
        <v>56</v>
      </c>
      <c r="P880" s="22">
        <v>88</v>
      </c>
    </row>
    <row r="881" spans="5:16" x14ac:dyDescent="0.3">
      <c r="E881" s="19">
        <f t="shared" si="94"/>
        <v>4</v>
      </c>
      <c r="F881" s="19">
        <f t="shared" si="95"/>
        <v>18</v>
      </c>
      <c r="G881" s="19">
        <f t="shared" si="96"/>
        <v>96</v>
      </c>
      <c r="H881" s="19">
        <f t="shared" si="97"/>
        <v>85</v>
      </c>
      <c r="I881" s="9">
        <f t="shared" si="91"/>
        <v>11</v>
      </c>
      <c r="J881" s="10">
        <f t="shared" si="92"/>
        <v>1.9556248041358884</v>
      </c>
      <c r="K881" s="10">
        <f t="shared" si="93"/>
        <v>81.800722683561986</v>
      </c>
      <c r="M881" s="24" t="s">
        <v>68</v>
      </c>
      <c r="N881" s="22">
        <v>85</v>
      </c>
      <c r="O881" s="22" t="s">
        <v>32</v>
      </c>
      <c r="P881" s="22">
        <v>96</v>
      </c>
    </row>
    <row r="882" spans="5:16" x14ac:dyDescent="0.3">
      <c r="E882" s="19">
        <f t="shared" si="94"/>
        <v>16</v>
      </c>
      <c r="F882" s="19">
        <f t="shared" si="95"/>
        <v>28</v>
      </c>
      <c r="G882" s="19">
        <f t="shared" si="96"/>
        <v>122</v>
      </c>
      <c r="H882" s="19">
        <f t="shared" si="97"/>
        <v>114</v>
      </c>
      <c r="I882" s="9">
        <f t="shared" si="91"/>
        <v>8</v>
      </c>
      <c r="J882" s="10">
        <f t="shared" si="92"/>
        <v>3.3537744530869076</v>
      </c>
      <c r="K882" s="10">
        <f t="shared" si="93"/>
        <v>21.587411832787861</v>
      </c>
      <c r="M882" s="24" t="s">
        <v>54</v>
      </c>
      <c r="N882" s="22">
        <v>114</v>
      </c>
      <c r="O882" s="22" t="s">
        <v>44</v>
      </c>
      <c r="P882" s="22">
        <v>122</v>
      </c>
    </row>
    <row r="883" spans="5:16" x14ac:dyDescent="0.3">
      <c r="E883" s="19">
        <f t="shared" si="94"/>
        <v>23</v>
      </c>
      <c r="F883" s="19">
        <f t="shared" si="95"/>
        <v>9</v>
      </c>
      <c r="G883" s="19">
        <f t="shared" si="96"/>
        <v>104</v>
      </c>
      <c r="H883" s="19">
        <f t="shared" si="97"/>
        <v>97</v>
      </c>
      <c r="I883" s="9">
        <f t="shared" si="91"/>
        <v>7</v>
      </c>
      <c r="J883" s="10">
        <f t="shared" si="92"/>
        <v>-1.6028356390044309</v>
      </c>
      <c r="K883" s="10">
        <f t="shared" si="93"/>
        <v>74.008781031724766</v>
      </c>
      <c r="M883" s="24" t="s">
        <v>37</v>
      </c>
      <c r="N883" s="22">
        <v>97</v>
      </c>
      <c r="O883" s="22" t="s">
        <v>49</v>
      </c>
      <c r="P883" s="22">
        <v>104</v>
      </c>
    </row>
    <row r="884" spans="5:16" x14ac:dyDescent="0.3">
      <c r="E884" s="19">
        <f t="shared" si="94"/>
        <v>25</v>
      </c>
      <c r="F884" s="19">
        <f t="shared" si="95"/>
        <v>17</v>
      </c>
      <c r="G884" s="19">
        <f t="shared" si="96"/>
        <v>109</v>
      </c>
      <c r="H884" s="19">
        <f t="shared" si="97"/>
        <v>94</v>
      </c>
      <c r="I884" s="9">
        <f t="shared" si="91"/>
        <v>15</v>
      </c>
      <c r="J884" s="10">
        <f t="shared" si="92"/>
        <v>2.5268033671339452</v>
      </c>
      <c r="K884" s="10">
        <f t="shared" si="93"/>
        <v>155.58063424214109</v>
      </c>
      <c r="M884" s="24" t="s">
        <v>45</v>
      </c>
      <c r="N884" s="22">
        <v>94</v>
      </c>
      <c r="O884" s="22" t="s">
        <v>51</v>
      </c>
      <c r="P884" s="22">
        <v>109</v>
      </c>
    </row>
    <row r="885" spans="5:16" x14ac:dyDescent="0.3">
      <c r="E885" s="19">
        <f t="shared" si="94"/>
        <v>10</v>
      </c>
      <c r="F885" s="19">
        <f t="shared" si="95"/>
        <v>6</v>
      </c>
      <c r="G885" s="19">
        <f t="shared" si="96"/>
        <v>136</v>
      </c>
      <c r="H885" s="19">
        <f t="shared" si="97"/>
        <v>103</v>
      </c>
      <c r="I885" s="9">
        <f t="shared" si="91"/>
        <v>33</v>
      </c>
      <c r="J885" s="10">
        <f t="shared" si="92"/>
        <v>7.1523149114359175</v>
      </c>
      <c r="K885" s="10">
        <f t="shared" si="93"/>
        <v>668.10282443757808</v>
      </c>
      <c r="M885" s="24" t="s">
        <v>34</v>
      </c>
      <c r="N885" s="22">
        <v>103</v>
      </c>
      <c r="O885" s="22" t="s">
        <v>38</v>
      </c>
      <c r="P885" s="22">
        <v>136</v>
      </c>
    </row>
    <row r="886" spans="5:16" x14ac:dyDescent="0.3">
      <c r="E886" s="19">
        <f t="shared" si="94"/>
        <v>11</v>
      </c>
      <c r="F886" s="19">
        <f t="shared" si="95"/>
        <v>4</v>
      </c>
      <c r="G886" s="19">
        <f t="shared" si="96"/>
        <v>97</v>
      </c>
      <c r="H886" s="19">
        <f t="shared" si="97"/>
        <v>92</v>
      </c>
      <c r="I886" s="9">
        <f t="shared" si="91"/>
        <v>5</v>
      </c>
      <c r="J886" s="10">
        <f t="shared" si="92"/>
        <v>6.5398063494410028</v>
      </c>
      <c r="K886" s="10">
        <f t="shared" si="93"/>
        <v>2.3710035937788279</v>
      </c>
      <c r="M886" s="24" t="s">
        <v>32</v>
      </c>
      <c r="N886" s="22">
        <v>92</v>
      </c>
      <c r="O886" s="22" t="s">
        <v>39</v>
      </c>
      <c r="P886" s="22">
        <v>97</v>
      </c>
    </row>
    <row r="887" spans="5:16" x14ac:dyDescent="0.3">
      <c r="E887" s="19">
        <f t="shared" si="94"/>
        <v>12</v>
      </c>
      <c r="F887" s="19">
        <f t="shared" si="95"/>
        <v>21</v>
      </c>
      <c r="G887" s="19">
        <f t="shared" si="96"/>
        <v>104</v>
      </c>
      <c r="H887" s="19">
        <f t="shared" si="97"/>
        <v>108</v>
      </c>
      <c r="I887" s="9">
        <f t="shared" si="91"/>
        <v>-4</v>
      </c>
      <c r="J887" s="10">
        <f t="shared" si="92"/>
        <v>0.50467704687974324</v>
      </c>
      <c r="K887" s="10">
        <f t="shared" si="93"/>
        <v>20.292115296685207</v>
      </c>
      <c r="M887" s="24" t="s">
        <v>47</v>
      </c>
      <c r="N887" s="22">
        <v>108</v>
      </c>
      <c r="O887" s="22" t="s">
        <v>40</v>
      </c>
      <c r="P887" s="22">
        <v>104</v>
      </c>
    </row>
    <row r="888" spans="5:16" x14ac:dyDescent="0.3">
      <c r="E888" s="19">
        <f t="shared" si="94"/>
        <v>13</v>
      </c>
      <c r="F888" s="19">
        <f t="shared" si="95"/>
        <v>1</v>
      </c>
      <c r="G888" s="19">
        <f t="shared" si="96"/>
        <v>99</v>
      </c>
      <c r="H888" s="19">
        <f t="shared" si="97"/>
        <v>98</v>
      </c>
      <c r="I888" s="9">
        <f t="shared" si="91"/>
        <v>1</v>
      </c>
      <c r="J888" s="10">
        <f t="shared" si="92"/>
        <v>4.7823929830961536</v>
      </c>
      <c r="K888" s="10">
        <f t="shared" si="93"/>
        <v>14.306496678575019</v>
      </c>
      <c r="M888" s="24" t="s">
        <v>29</v>
      </c>
      <c r="N888" s="22">
        <v>98</v>
      </c>
      <c r="O888" s="22" t="s">
        <v>41</v>
      </c>
      <c r="P888" s="22">
        <v>99</v>
      </c>
    </row>
    <row r="889" spans="5:16" x14ac:dyDescent="0.3">
      <c r="E889" s="19">
        <f t="shared" si="94"/>
        <v>20</v>
      </c>
      <c r="F889" s="19">
        <f t="shared" si="95"/>
        <v>15</v>
      </c>
      <c r="G889" s="19">
        <f t="shared" si="96"/>
        <v>93</v>
      </c>
      <c r="H889" s="19">
        <f t="shared" si="97"/>
        <v>99</v>
      </c>
      <c r="I889" s="9">
        <f t="shared" si="91"/>
        <v>-6</v>
      </c>
      <c r="J889" s="10">
        <f t="shared" si="92"/>
        <v>-7.533017760351024E-2</v>
      </c>
      <c r="K889" s="10">
        <f t="shared" si="93"/>
        <v>35.101712504415659</v>
      </c>
      <c r="M889" s="24" t="s">
        <v>43</v>
      </c>
      <c r="N889" s="22">
        <v>99</v>
      </c>
      <c r="O889" s="22" t="s">
        <v>67</v>
      </c>
      <c r="P889" s="22">
        <v>93</v>
      </c>
    </row>
    <row r="890" spans="5:16" x14ac:dyDescent="0.3">
      <c r="E890" s="19">
        <f t="shared" si="94"/>
        <v>22</v>
      </c>
      <c r="F890" s="19">
        <f t="shared" si="95"/>
        <v>14</v>
      </c>
      <c r="G890" s="19">
        <f t="shared" si="96"/>
        <v>82</v>
      </c>
      <c r="H890" s="19">
        <f t="shared" si="97"/>
        <v>108</v>
      </c>
      <c r="I890" s="9">
        <f t="shared" si="91"/>
        <v>-26</v>
      </c>
      <c r="J890" s="10">
        <f t="shared" si="92"/>
        <v>-8.2234737142240046</v>
      </c>
      <c r="K890" s="10">
        <f t="shared" si="93"/>
        <v>316.00488678888485</v>
      </c>
      <c r="M890" s="24" t="s">
        <v>42</v>
      </c>
      <c r="N890" s="22">
        <v>108</v>
      </c>
      <c r="O890" s="22" t="s">
        <v>48</v>
      </c>
      <c r="P890" s="22">
        <v>82</v>
      </c>
    </row>
    <row r="891" spans="5:16" x14ac:dyDescent="0.3">
      <c r="E891" s="19">
        <f t="shared" si="94"/>
        <v>26</v>
      </c>
      <c r="F891" s="19">
        <f t="shared" si="95"/>
        <v>3</v>
      </c>
      <c r="G891" s="19">
        <f t="shared" si="96"/>
        <v>119</v>
      </c>
      <c r="H891" s="19">
        <f t="shared" si="97"/>
        <v>83</v>
      </c>
      <c r="I891" s="9">
        <f t="shared" si="91"/>
        <v>36</v>
      </c>
      <c r="J891" s="10">
        <f t="shared" si="92"/>
        <v>8.2617843971707661</v>
      </c>
      <c r="K891" s="10">
        <f t="shared" si="93"/>
        <v>769.40860482903929</v>
      </c>
      <c r="M891" s="24" t="s">
        <v>31</v>
      </c>
      <c r="N891" s="22">
        <v>83</v>
      </c>
      <c r="O891" s="22" t="s">
        <v>52</v>
      </c>
      <c r="P891" s="22">
        <v>119</v>
      </c>
    </row>
    <row r="892" spans="5:16" x14ac:dyDescent="0.3">
      <c r="E892" s="19">
        <f t="shared" si="94"/>
        <v>27</v>
      </c>
      <c r="F892" s="19">
        <f t="shared" si="95"/>
        <v>8</v>
      </c>
      <c r="G892" s="19">
        <f t="shared" si="96"/>
        <v>114</v>
      </c>
      <c r="H892" s="19">
        <f t="shared" si="97"/>
        <v>75</v>
      </c>
      <c r="I892" s="9">
        <f t="shared" si="91"/>
        <v>39</v>
      </c>
      <c r="J892" s="10">
        <f t="shared" si="92"/>
        <v>14.217082457569711</v>
      </c>
      <c r="K892" s="10">
        <f t="shared" si="93"/>
        <v>614.19300191489901</v>
      </c>
      <c r="M892" s="24" t="s">
        <v>36</v>
      </c>
      <c r="N892" s="22">
        <v>75</v>
      </c>
      <c r="O892" s="22" t="s">
        <v>53</v>
      </c>
      <c r="P892" s="22">
        <v>114</v>
      </c>
    </row>
    <row r="893" spans="5:16" x14ac:dyDescent="0.3">
      <c r="E893" s="19">
        <f t="shared" si="94"/>
        <v>30</v>
      </c>
      <c r="F893" s="19">
        <f t="shared" si="95"/>
        <v>23</v>
      </c>
      <c r="G893" s="19">
        <f t="shared" si="96"/>
        <v>90</v>
      </c>
      <c r="H893" s="19">
        <f t="shared" si="97"/>
        <v>87</v>
      </c>
      <c r="I893" s="9">
        <f t="shared" si="91"/>
        <v>3</v>
      </c>
      <c r="J893" s="10">
        <f t="shared" si="92"/>
        <v>3.9502767354251005</v>
      </c>
      <c r="K893" s="10">
        <f t="shared" si="93"/>
        <v>0.9030258738901864</v>
      </c>
      <c r="M893" s="24" t="s">
        <v>49</v>
      </c>
      <c r="N893" s="22">
        <v>87</v>
      </c>
      <c r="O893" s="22" t="s">
        <v>56</v>
      </c>
      <c r="P893" s="22">
        <v>90</v>
      </c>
    </row>
    <row r="894" spans="5:16" x14ac:dyDescent="0.3">
      <c r="E894" s="19">
        <f t="shared" si="94"/>
        <v>5</v>
      </c>
      <c r="F894" s="19">
        <f t="shared" si="95"/>
        <v>20</v>
      </c>
      <c r="G894" s="19">
        <f t="shared" si="96"/>
        <v>97</v>
      </c>
      <c r="H894" s="19">
        <f t="shared" si="97"/>
        <v>102</v>
      </c>
      <c r="I894" s="9">
        <f t="shared" si="91"/>
        <v>-5</v>
      </c>
      <c r="J894" s="10">
        <f t="shared" si="92"/>
        <v>-5.3813246053767667</v>
      </c>
      <c r="K894" s="10">
        <f t="shared" si="93"/>
        <v>0.14540845466574687</v>
      </c>
      <c r="M894" s="24" t="s">
        <v>67</v>
      </c>
      <c r="N894" s="22">
        <v>102</v>
      </c>
      <c r="O894" s="22" t="s">
        <v>33</v>
      </c>
      <c r="P894" s="22">
        <v>97</v>
      </c>
    </row>
    <row r="895" spans="5:16" x14ac:dyDescent="0.3">
      <c r="E895" s="19">
        <f t="shared" si="94"/>
        <v>7</v>
      </c>
      <c r="F895" s="19">
        <f t="shared" si="95"/>
        <v>1</v>
      </c>
      <c r="G895" s="19">
        <f t="shared" si="96"/>
        <v>104</v>
      </c>
      <c r="H895" s="19">
        <f t="shared" si="97"/>
        <v>88</v>
      </c>
      <c r="I895" s="9">
        <f t="shared" si="91"/>
        <v>16</v>
      </c>
      <c r="J895" s="10">
        <f t="shared" si="92"/>
        <v>8.6676713196600819</v>
      </c>
      <c r="K895" s="10">
        <f t="shared" si="93"/>
        <v>53.763043876535328</v>
      </c>
      <c r="M895" s="24" t="s">
        <v>29</v>
      </c>
      <c r="N895" s="22">
        <v>88</v>
      </c>
      <c r="O895" s="22" t="s">
        <v>35</v>
      </c>
      <c r="P895" s="22">
        <v>104</v>
      </c>
    </row>
    <row r="896" spans="5:16" x14ac:dyDescent="0.3">
      <c r="E896" s="19">
        <f t="shared" si="94"/>
        <v>9</v>
      </c>
      <c r="F896" s="19">
        <f t="shared" si="95"/>
        <v>28</v>
      </c>
      <c r="G896" s="19">
        <f t="shared" si="96"/>
        <v>125</v>
      </c>
      <c r="H896" s="19">
        <f t="shared" si="97"/>
        <v>118</v>
      </c>
      <c r="I896" s="9">
        <f t="shared" si="91"/>
        <v>7</v>
      </c>
      <c r="J896" s="10">
        <f t="shared" si="92"/>
        <v>6.4949567607937073</v>
      </c>
      <c r="K896" s="10">
        <f t="shared" si="93"/>
        <v>0.25506867346798456</v>
      </c>
      <c r="M896" s="24" t="s">
        <v>54</v>
      </c>
      <c r="N896" s="22">
        <v>118</v>
      </c>
      <c r="O896" s="22" t="s">
        <v>37</v>
      </c>
      <c r="P896" s="22">
        <v>125</v>
      </c>
    </row>
    <row r="897" spans="5:16" x14ac:dyDescent="0.3">
      <c r="E897" s="19">
        <f t="shared" si="94"/>
        <v>16</v>
      </c>
      <c r="F897" s="19">
        <f t="shared" si="95"/>
        <v>29</v>
      </c>
      <c r="G897" s="19">
        <f t="shared" si="96"/>
        <v>109</v>
      </c>
      <c r="H897" s="19">
        <f t="shared" si="97"/>
        <v>108</v>
      </c>
      <c r="I897" s="9">
        <f t="shared" si="91"/>
        <v>1</v>
      </c>
      <c r="J897" s="10">
        <f t="shared" si="92"/>
        <v>1.0977664605101238</v>
      </c>
      <c r="K897" s="10">
        <f t="shared" si="93"/>
        <v>9.5582808006776029E-3</v>
      </c>
      <c r="M897" s="24" t="s">
        <v>55</v>
      </c>
      <c r="N897" s="22">
        <v>108</v>
      </c>
      <c r="O897" s="22" t="s">
        <v>44</v>
      </c>
      <c r="P897" s="22">
        <v>109</v>
      </c>
    </row>
    <row r="898" spans="5:16" x14ac:dyDescent="0.3">
      <c r="E898" s="19">
        <f t="shared" si="94"/>
        <v>17</v>
      </c>
      <c r="F898" s="19">
        <f t="shared" si="95"/>
        <v>15</v>
      </c>
      <c r="G898" s="19">
        <f t="shared" si="96"/>
        <v>81</v>
      </c>
      <c r="H898" s="19">
        <f t="shared" si="97"/>
        <v>97</v>
      </c>
      <c r="I898" s="9">
        <f t="shared" si="91"/>
        <v>-16</v>
      </c>
      <c r="J898" s="10">
        <f t="shared" si="92"/>
        <v>-5.6355477929616367</v>
      </c>
      <c r="K898" s="10">
        <f t="shared" si="93"/>
        <v>107.4218695519824</v>
      </c>
      <c r="M898" s="24" t="s">
        <v>43</v>
      </c>
      <c r="N898" s="22">
        <v>97</v>
      </c>
      <c r="O898" s="22" t="s">
        <v>45</v>
      </c>
      <c r="P898" s="22">
        <v>81</v>
      </c>
    </row>
    <row r="899" spans="5:16" x14ac:dyDescent="0.3">
      <c r="E899" s="19">
        <f t="shared" si="94"/>
        <v>19</v>
      </c>
      <c r="F899" s="19">
        <f t="shared" si="95"/>
        <v>22</v>
      </c>
      <c r="G899" s="19">
        <f t="shared" si="96"/>
        <v>102</v>
      </c>
      <c r="H899" s="19">
        <f t="shared" si="97"/>
        <v>105</v>
      </c>
      <c r="I899" s="9">
        <f t="shared" si="91"/>
        <v>-3</v>
      </c>
      <c r="J899" s="10">
        <f t="shared" si="92"/>
        <v>7.2309413402959226</v>
      </c>
      <c r="K899" s="10">
        <f t="shared" si="93"/>
        <v>104.67216070857613</v>
      </c>
      <c r="M899" s="24" t="s">
        <v>48</v>
      </c>
      <c r="N899" s="22">
        <v>105</v>
      </c>
      <c r="O899" s="22" t="s">
        <v>46</v>
      </c>
      <c r="P899" s="22">
        <v>102</v>
      </c>
    </row>
    <row r="900" spans="5:16" x14ac:dyDescent="0.3">
      <c r="E900" s="19">
        <f t="shared" si="94"/>
        <v>25</v>
      </c>
      <c r="F900" s="19">
        <f t="shared" si="95"/>
        <v>3</v>
      </c>
      <c r="G900" s="19">
        <f t="shared" si="96"/>
        <v>122</v>
      </c>
      <c r="H900" s="19">
        <f t="shared" si="97"/>
        <v>105</v>
      </c>
      <c r="I900" s="9">
        <f t="shared" si="91"/>
        <v>17</v>
      </c>
      <c r="J900" s="10">
        <f t="shared" si="92"/>
        <v>9.9917501666895934</v>
      </c>
      <c r="K900" s="10">
        <f t="shared" si="93"/>
        <v>49.11556572609534</v>
      </c>
      <c r="M900" s="24" t="s">
        <v>31</v>
      </c>
      <c r="N900" s="22">
        <v>105</v>
      </c>
      <c r="O900" s="22" t="s">
        <v>51</v>
      </c>
      <c r="P900" s="22">
        <v>122</v>
      </c>
    </row>
    <row r="901" spans="5:16" x14ac:dyDescent="0.3">
      <c r="E901" s="19">
        <f t="shared" si="94"/>
        <v>21</v>
      </c>
      <c r="F901" s="19">
        <f t="shared" si="95"/>
        <v>13</v>
      </c>
      <c r="G901" s="19">
        <f t="shared" si="96"/>
        <v>122</v>
      </c>
      <c r="H901" s="19">
        <f t="shared" si="97"/>
        <v>105</v>
      </c>
      <c r="I901" s="9">
        <f t="shared" si="91"/>
        <v>17</v>
      </c>
      <c r="J901" s="10">
        <f t="shared" si="92"/>
        <v>10.888992374682838</v>
      </c>
      <c r="K901" s="10">
        <f t="shared" si="93"/>
        <v>37.344414196684504</v>
      </c>
      <c r="M901" s="24" t="s">
        <v>41</v>
      </c>
      <c r="N901" s="22">
        <v>105</v>
      </c>
      <c r="O901" s="22" t="s">
        <v>47</v>
      </c>
      <c r="P901" s="22">
        <v>122</v>
      </c>
    </row>
    <row r="902" spans="5:16" x14ac:dyDescent="0.3">
      <c r="E902" s="19">
        <f t="shared" si="94"/>
        <v>23</v>
      </c>
      <c r="F902" s="19">
        <f t="shared" si="95"/>
        <v>2</v>
      </c>
      <c r="G902" s="19">
        <f t="shared" si="96"/>
        <v>101</v>
      </c>
      <c r="H902" s="19">
        <f t="shared" si="97"/>
        <v>109</v>
      </c>
      <c r="I902" s="9">
        <f t="shared" ref="I902:I965" si="98">G902-H902</f>
        <v>-8</v>
      </c>
      <c r="J902" s="10">
        <f t="shared" ref="J902:J965" si="99">VLOOKUP(E902,RatingTable,3)-VLOOKUP(F902,RatingTable,3)+Home_team_advantage</f>
        <v>0.2925241365240594</v>
      </c>
      <c r="K902" s="10">
        <f t="shared" ref="K902:K965" si="100">(I902-J902)^2</f>
        <v>68.765956554834105</v>
      </c>
      <c r="M902" s="24" t="s">
        <v>30</v>
      </c>
      <c r="N902" s="22">
        <v>109</v>
      </c>
      <c r="O902" s="22" t="s">
        <v>49</v>
      </c>
      <c r="P902" s="22">
        <v>101</v>
      </c>
    </row>
    <row r="903" spans="5:16" x14ac:dyDescent="0.3">
      <c r="E903" s="19">
        <f t="shared" ref="E903:E966" si="101">INDEX($A$5:$A$34,MATCH(O903,$B$5:$B$34,0),1)</f>
        <v>26</v>
      </c>
      <c r="F903" s="19">
        <f t="shared" ref="F903:F966" si="102">INDEX($A$5:$A$34,MATCH(M903,$B$5:$B$34,0),1)</f>
        <v>7</v>
      </c>
      <c r="G903" s="19">
        <f t="shared" ref="G903:G966" si="103">P903</f>
        <v>113</v>
      </c>
      <c r="H903" s="19">
        <f t="shared" ref="H903:H966" si="104">N903</f>
        <v>120</v>
      </c>
      <c r="I903" s="9">
        <f t="shared" si="98"/>
        <v>-7</v>
      </c>
      <c r="J903" s="10">
        <f t="shared" si="99"/>
        <v>-6.3998387822491818</v>
      </c>
      <c r="K903" s="10">
        <f t="shared" si="100"/>
        <v>0.36019348729214501</v>
      </c>
      <c r="M903" s="24" t="s">
        <v>35</v>
      </c>
      <c r="N903" s="22">
        <v>120</v>
      </c>
      <c r="O903" s="22" t="s">
        <v>52</v>
      </c>
      <c r="P903" s="22">
        <v>113</v>
      </c>
    </row>
    <row r="904" spans="5:16" x14ac:dyDescent="0.3">
      <c r="E904" s="19">
        <f t="shared" si="101"/>
        <v>1</v>
      </c>
      <c r="F904" s="19">
        <f t="shared" si="102"/>
        <v>23</v>
      </c>
      <c r="G904" s="19">
        <f t="shared" si="103"/>
        <v>107</v>
      </c>
      <c r="H904" s="19">
        <f t="shared" si="104"/>
        <v>96</v>
      </c>
      <c r="I904" s="9">
        <f t="shared" si="98"/>
        <v>11</v>
      </c>
      <c r="J904" s="10">
        <f t="shared" si="99"/>
        <v>6.6569835475825645</v>
      </c>
      <c r="K904" s="10">
        <f t="shared" si="100"/>
        <v>18.861791905968527</v>
      </c>
      <c r="M904" s="24" t="s">
        <v>49</v>
      </c>
      <c r="N904" s="22">
        <v>96</v>
      </c>
      <c r="O904" s="22" t="s">
        <v>29</v>
      </c>
      <c r="P904" s="22">
        <v>107</v>
      </c>
    </row>
    <row r="905" spans="5:16" x14ac:dyDescent="0.3">
      <c r="E905" s="19">
        <f t="shared" si="101"/>
        <v>3</v>
      </c>
      <c r="F905" s="19">
        <f t="shared" si="102"/>
        <v>18</v>
      </c>
      <c r="G905" s="19">
        <f t="shared" si="103"/>
        <v>78</v>
      </c>
      <c r="H905" s="19">
        <f t="shared" si="104"/>
        <v>99</v>
      </c>
      <c r="I905" s="9">
        <f t="shared" si="98"/>
        <v>-21</v>
      </c>
      <c r="J905" s="10">
        <f t="shared" si="99"/>
        <v>-7.3226622957645073</v>
      </c>
      <c r="K905" s="10">
        <f t="shared" si="100"/>
        <v>187.06956667570182</v>
      </c>
      <c r="M905" s="24" t="s">
        <v>68</v>
      </c>
      <c r="N905" s="22">
        <v>99</v>
      </c>
      <c r="O905" s="22" t="s">
        <v>31</v>
      </c>
      <c r="P905" s="22">
        <v>78</v>
      </c>
    </row>
    <row r="906" spans="5:16" x14ac:dyDescent="0.3">
      <c r="E906" s="19">
        <f t="shared" si="101"/>
        <v>5</v>
      </c>
      <c r="F906" s="19">
        <f t="shared" si="102"/>
        <v>29</v>
      </c>
      <c r="G906" s="19">
        <f t="shared" si="103"/>
        <v>104</v>
      </c>
      <c r="H906" s="19">
        <f t="shared" si="104"/>
        <v>101</v>
      </c>
      <c r="I906" s="9">
        <f t="shared" si="98"/>
        <v>3</v>
      </c>
      <c r="J906" s="10">
        <f t="shared" si="99"/>
        <v>-1.9491831016086594</v>
      </c>
      <c r="K906" s="10">
        <f t="shared" si="100"/>
        <v>24.494413373248705</v>
      </c>
      <c r="M906" s="24" t="s">
        <v>55</v>
      </c>
      <c r="N906" s="22">
        <v>101</v>
      </c>
      <c r="O906" s="22" t="s">
        <v>33</v>
      </c>
      <c r="P906" s="22">
        <v>104</v>
      </c>
    </row>
    <row r="907" spans="5:16" x14ac:dyDescent="0.3">
      <c r="E907" s="19">
        <f t="shared" si="101"/>
        <v>6</v>
      </c>
      <c r="F907" s="19">
        <f t="shared" si="102"/>
        <v>10</v>
      </c>
      <c r="G907" s="19">
        <f t="shared" si="103"/>
        <v>112</v>
      </c>
      <c r="H907" s="19">
        <f t="shared" si="104"/>
        <v>108</v>
      </c>
      <c r="I907" s="9">
        <f t="shared" si="98"/>
        <v>4</v>
      </c>
      <c r="J907" s="10">
        <f t="shared" si="99"/>
        <v>-0.70623104734548869</v>
      </c>
      <c r="K907" s="10">
        <f t="shared" si="100"/>
        <v>22.148610670998611</v>
      </c>
      <c r="M907" s="24" t="s">
        <v>38</v>
      </c>
      <c r="N907" s="22">
        <v>108</v>
      </c>
      <c r="O907" s="22" t="s">
        <v>34</v>
      </c>
      <c r="P907" s="22">
        <v>112</v>
      </c>
    </row>
    <row r="908" spans="5:16" x14ac:dyDescent="0.3">
      <c r="E908" s="19">
        <f t="shared" si="101"/>
        <v>8</v>
      </c>
      <c r="F908" s="19">
        <f t="shared" si="102"/>
        <v>20</v>
      </c>
      <c r="G908" s="19">
        <f t="shared" si="103"/>
        <v>77</v>
      </c>
      <c r="H908" s="19">
        <f t="shared" si="104"/>
        <v>87</v>
      </c>
      <c r="I908" s="9">
        <f t="shared" si="98"/>
        <v>-10</v>
      </c>
      <c r="J908" s="10">
        <f t="shared" si="99"/>
        <v>-4.8342991039578518</v>
      </c>
      <c r="K908" s="10">
        <f t="shared" si="100"/>
        <v>26.684465747370652</v>
      </c>
      <c r="M908" s="24" t="s">
        <v>67</v>
      </c>
      <c r="N908" s="22">
        <v>87</v>
      </c>
      <c r="O908" s="22" t="s">
        <v>36</v>
      </c>
      <c r="P908" s="22">
        <v>77</v>
      </c>
    </row>
    <row r="909" spans="5:16" x14ac:dyDescent="0.3">
      <c r="E909" s="19">
        <f t="shared" si="101"/>
        <v>9</v>
      </c>
      <c r="F909" s="19">
        <f t="shared" si="102"/>
        <v>26</v>
      </c>
      <c r="G909" s="19">
        <f t="shared" si="103"/>
        <v>87</v>
      </c>
      <c r="H909" s="19">
        <f t="shared" si="104"/>
        <v>83</v>
      </c>
      <c r="I909" s="9">
        <f t="shared" si="98"/>
        <v>4</v>
      </c>
      <c r="J909" s="10">
        <f t="shared" si="99"/>
        <v>8.793229214237039</v>
      </c>
      <c r="K909" s="10">
        <f t="shared" si="100"/>
        <v>22.975046300215421</v>
      </c>
      <c r="M909" s="24" t="s">
        <v>52</v>
      </c>
      <c r="N909" s="22">
        <v>83</v>
      </c>
      <c r="O909" s="22" t="s">
        <v>37</v>
      </c>
      <c r="P909" s="22">
        <v>87</v>
      </c>
    </row>
    <row r="910" spans="5:16" x14ac:dyDescent="0.3">
      <c r="E910" s="19">
        <f t="shared" si="101"/>
        <v>11</v>
      </c>
      <c r="F910" s="19">
        <f t="shared" si="102"/>
        <v>2</v>
      </c>
      <c r="G910" s="19">
        <f t="shared" si="103"/>
        <v>81</v>
      </c>
      <c r="H910" s="19">
        <f t="shared" si="104"/>
        <v>83</v>
      </c>
      <c r="I910" s="9">
        <f t="shared" si="98"/>
        <v>-2</v>
      </c>
      <c r="J910" s="10">
        <f t="shared" si="99"/>
        <v>7.1045234775525135</v>
      </c>
      <c r="K910" s="10">
        <f t="shared" si="100"/>
        <v>82.892347753304918</v>
      </c>
      <c r="M910" s="24" t="s">
        <v>30</v>
      </c>
      <c r="N910" s="22">
        <v>83</v>
      </c>
      <c r="O910" s="22" t="s">
        <v>39</v>
      </c>
      <c r="P910" s="22">
        <v>81</v>
      </c>
    </row>
    <row r="911" spans="5:16" x14ac:dyDescent="0.3">
      <c r="E911" s="19">
        <f t="shared" si="101"/>
        <v>12</v>
      </c>
      <c r="F911" s="19">
        <f t="shared" si="102"/>
        <v>16</v>
      </c>
      <c r="G911" s="19">
        <f t="shared" si="103"/>
        <v>117</v>
      </c>
      <c r="H911" s="19">
        <f t="shared" si="104"/>
        <v>101</v>
      </c>
      <c r="I911" s="9">
        <f t="shared" si="98"/>
        <v>16</v>
      </c>
      <c r="J911" s="10">
        <f t="shared" si="99"/>
        <v>11.47922489276281</v>
      </c>
      <c r="K911" s="10">
        <f t="shared" si="100"/>
        <v>20.437407570215427</v>
      </c>
      <c r="M911" s="24" t="s">
        <v>44</v>
      </c>
      <c r="N911" s="22">
        <v>101</v>
      </c>
      <c r="O911" s="22" t="s">
        <v>40</v>
      </c>
      <c r="P911" s="22">
        <v>117</v>
      </c>
    </row>
    <row r="912" spans="5:16" x14ac:dyDescent="0.3">
      <c r="E912" s="19">
        <f t="shared" si="101"/>
        <v>14</v>
      </c>
      <c r="F912" s="19">
        <f t="shared" si="102"/>
        <v>25</v>
      </c>
      <c r="G912" s="19">
        <f t="shared" si="103"/>
        <v>91</v>
      </c>
      <c r="H912" s="19">
        <f t="shared" si="104"/>
        <v>85</v>
      </c>
      <c r="I912" s="9">
        <f t="shared" si="98"/>
        <v>6</v>
      </c>
      <c r="J912" s="10">
        <f t="shared" si="99"/>
        <v>10.071899155898928</v>
      </c>
      <c r="K912" s="10">
        <f t="shared" si="100"/>
        <v>16.5803627358104</v>
      </c>
      <c r="M912" s="24" t="s">
        <v>51</v>
      </c>
      <c r="N912" s="22">
        <v>85</v>
      </c>
      <c r="O912" s="22" t="s">
        <v>42</v>
      </c>
      <c r="P912" s="22">
        <v>91</v>
      </c>
    </row>
    <row r="913" spans="5:16" x14ac:dyDescent="0.3">
      <c r="E913" s="19">
        <f t="shared" si="101"/>
        <v>15</v>
      </c>
      <c r="F913" s="19">
        <f t="shared" si="102"/>
        <v>22</v>
      </c>
      <c r="G913" s="19">
        <f t="shared" si="103"/>
        <v>97</v>
      </c>
      <c r="H913" s="19">
        <f t="shared" si="104"/>
        <v>96</v>
      </c>
      <c r="I913" s="9">
        <f t="shared" si="98"/>
        <v>1</v>
      </c>
      <c r="J913" s="10">
        <f t="shared" si="99"/>
        <v>17.375528644378839</v>
      </c>
      <c r="K913" s="10">
        <f t="shared" si="100"/>
        <v>268.15793838287186</v>
      </c>
      <c r="M913" s="24" t="s">
        <v>48</v>
      </c>
      <c r="N913" s="22">
        <v>96</v>
      </c>
      <c r="O913" s="22" t="s">
        <v>43</v>
      </c>
      <c r="P913" s="22">
        <v>97</v>
      </c>
    </row>
    <row r="914" spans="5:16" x14ac:dyDescent="0.3">
      <c r="E914" s="19">
        <f t="shared" si="101"/>
        <v>17</v>
      </c>
      <c r="F914" s="19">
        <f t="shared" si="102"/>
        <v>30</v>
      </c>
      <c r="G914" s="19">
        <f t="shared" si="103"/>
        <v>87</v>
      </c>
      <c r="H914" s="19">
        <f t="shared" si="104"/>
        <v>82</v>
      </c>
      <c r="I914" s="9">
        <f t="shared" si="98"/>
        <v>5</v>
      </c>
      <c r="J914" s="10">
        <f t="shared" si="99"/>
        <v>4.1777017519532453</v>
      </c>
      <c r="K914" s="10">
        <f t="shared" si="100"/>
        <v>0.67617440874076207</v>
      </c>
      <c r="M914" s="24" t="s">
        <v>56</v>
      </c>
      <c r="N914" s="22">
        <v>82</v>
      </c>
      <c r="O914" s="22" t="s">
        <v>45</v>
      </c>
      <c r="P914" s="22">
        <v>87</v>
      </c>
    </row>
    <row r="915" spans="5:16" x14ac:dyDescent="0.3">
      <c r="E915" s="19">
        <f t="shared" si="101"/>
        <v>19</v>
      </c>
      <c r="F915" s="19">
        <f t="shared" si="102"/>
        <v>13</v>
      </c>
      <c r="G915" s="19">
        <f t="shared" si="103"/>
        <v>102</v>
      </c>
      <c r="H915" s="19">
        <f t="shared" si="104"/>
        <v>108</v>
      </c>
      <c r="I915" s="9">
        <f t="shared" si="98"/>
        <v>-6</v>
      </c>
      <c r="J915" s="10">
        <f t="shared" si="99"/>
        <v>-1.3743536903312248</v>
      </c>
      <c r="K915" s="10">
        <f t="shared" si="100"/>
        <v>21.396603782152361</v>
      </c>
      <c r="M915" s="24" t="s">
        <v>41</v>
      </c>
      <c r="N915" s="22">
        <v>108</v>
      </c>
      <c r="O915" s="22" t="s">
        <v>46</v>
      </c>
      <c r="P915" s="22">
        <v>102</v>
      </c>
    </row>
    <row r="916" spans="5:16" x14ac:dyDescent="0.3">
      <c r="E916" s="19">
        <f t="shared" si="101"/>
        <v>24</v>
      </c>
      <c r="F916" s="19">
        <f t="shared" si="102"/>
        <v>28</v>
      </c>
      <c r="G916" s="19">
        <f t="shared" si="103"/>
        <v>71</v>
      </c>
      <c r="H916" s="19">
        <f t="shared" si="104"/>
        <v>98</v>
      </c>
      <c r="I916" s="9">
        <f t="shared" si="98"/>
        <v>-27</v>
      </c>
      <c r="J916" s="10">
        <f t="shared" si="99"/>
        <v>-0.56941385883459938</v>
      </c>
      <c r="K916" s="10">
        <f t="shared" si="100"/>
        <v>698.57588376556453</v>
      </c>
      <c r="M916" s="24" t="s">
        <v>54</v>
      </c>
      <c r="N916" s="22">
        <v>98</v>
      </c>
      <c r="O916" s="22" t="s">
        <v>50</v>
      </c>
      <c r="P916" s="22">
        <v>71</v>
      </c>
    </row>
    <row r="917" spans="5:16" x14ac:dyDescent="0.3">
      <c r="E917" s="19">
        <f t="shared" si="101"/>
        <v>27</v>
      </c>
      <c r="F917" s="19">
        <f t="shared" si="102"/>
        <v>4</v>
      </c>
      <c r="G917" s="19">
        <f t="shared" si="103"/>
        <v>101</v>
      </c>
      <c r="H917" s="19">
        <f t="shared" si="104"/>
        <v>83</v>
      </c>
      <c r="I917" s="9">
        <f t="shared" si="98"/>
        <v>18</v>
      </c>
      <c r="J917" s="10">
        <f t="shared" si="99"/>
        <v>9.9066187365800236</v>
      </c>
      <c r="K917" s="10">
        <f t="shared" si="100"/>
        <v>65.502820275077539</v>
      </c>
      <c r="M917" s="24" t="s">
        <v>32</v>
      </c>
      <c r="N917" s="22">
        <v>83</v>
      </c>
      <c r="O917" s="22" t="s">
        <v>53</v>
      </c>
      <c r="P917" s="22">
        <v>101</v>
      </c>
    </row>
    <row r="918" spans="5:16" x14ac:dyDescent="0.3">
      <c r="E918" s="19">
        <f t="shared" si="101"/>
        <v>7</v>
      </c>
      <c r="F918" s="19">
        <f t="shared" si="102"/>
        <v>12</v>
      </c>
      <c r="G918" s="19">
        <f t="shared" si="103"/>
        <v>107</v>
      </c>
      <c r="H918" s="19">
        <f t="shared" si="104"/>
        <v>92</v>
      </c>
      <c r="I918" s="9">
        <f t="shared" si="98"/>
        <v>15</v>
      </c>
      <c r="J918" s="10">
        <f t="shared" si="99"/>
        <v>2.1607347111369903</v>
      </c>
      <c r="K918" s="10">
        <f t="shared" si="100"/>
        <v>164.84673315780253</v>
      </c>
      <c r="M918" s="24" t="s">
        <v>40</v>
      </c>
      <c r="N918" s="22">
        <v>92</v>
      </c>
      <c r="O918" s="22" t="s">
        <v>35</v>
      </c>
      <c r="P918" s="22">
        <v>107</v>
      </c>
    </row>
    <row r="919" spans="5:16" x14ac:dyDescent="0.3">
      <c r="E919" s="19">
        <f t="shared" si="101"/>
        <v>20</v>
      </c>
      <c r="F919" s="19">
        <f t="shared" si="102"/>
        <v>21</v>
      </c>
      <c r="G919" s="19">
        <f t="shared" si="103"/>
        <v>94</v>
      </c>
      <c r="H919" s="19">
        <f t="shared" si="104"/>
        <v>95</v>
      </c>
      <c r="I919" s="9">
        <f t="shared" si="98"/>
        <v>-1</v>
      </c>
      <c r="J919" s="10">
        <f t="shared" si="99"/>
        <v>-2.1940889385346538</v>
      </c>
      <c r="K919" s="10">
        <f t="shared" si="100"/>
        <v>1.4258483931308163</v>
      </c>
      <c r="M919" s="24" t="s">
        <v>47</v>
      </c>
      <c r="N919" s="22">
        <v>95</v>
      </c>
      <c r="O919" s="22" t="s">
        <v>67</v>
      </c>
      <c r="P919" s="22">
        <v>94</v>
      </c>
    </row>
    <row r="920" spans="5:16" x14ac:dyDescent="0.3">
      <c r="E920" s="19">
        <f t="shared" si="101"/>
        <v>2</v>
      </c>
      <c r="F920" s="19">
        <f t="shared" si="102"/>
        <v>1</v>
      </c>
      <c r="G920" s="19">
        <f t="shared" si="103"/>
        <v>107</v>
      </c>
      <c r="H920" s="19">
        <f t="shared" si="104"/>
        <v>102</v>
      </c>
      <c r="I920" s="9">
        <f t="shared" si="98"/>
        <v>5</v>
      </c>
      <c r="J920" s="10">
        <f t="shared" si="99"/>
        <v>2.719618112029019</v>
      </c>
      <c r="K920" s="10">
        <f t="shared" si="100"/>
        <v>5.2001415549860956</v>
      </c>
      <c r="M920" s="24" t="s">
        <v>29</v>
      </c>
      <c r="N920" s="22">
        <v>102</v>
      </c>
      <c r="O920" s="22" t="s">
        <v>30</v>
      </c>
      <c r="P920" s="22">
        <v>107</v>
      </c>
    </row>
    <row r="921" spans="5:16" x14ac:dyDescent="0.3">
      <c r="E921" s="19">
        <f t="shared" si="101"/>
        <v>18</v>
      </c>
      <c r="F921" s="19">
        <f t="shared" si="102"/>
        <v>30</v>
      </c>
      <c r="G921" s="19">
        <f t="shared" si="103"/>
        <v>95</v>
      </c>
      <c r="H921" s="19">
        <f t="shared" si="104"/>
        <v>78</v>
      </c>
      <c r="I921" s="9">
        <f t="shared" si="98"/>
        <v>17</v>
      </c>
      <c r="J921" s="10">
        <f t="shared" si="99"/>
        <v>7.2584591802073195</v>
      </c>
      <c r="K921" s="10">
        <f t="shared" si="100"/>
        <v>94.897617543687048</v>
      </c>
      <c r="M921" s="24" t="s">
        <v>56</v>
      </c>
      <c r="N921" s="22">
        <v>78</v>
      </c>
      <c r="O921" s="22" t="s">
        <v>68</v>
      </c>
      <c r="P921" s="22">
        <v>95</v>
      </c>
    </row>
    <row r="922" spans="5:16" x14ac:dyDescent="0.3">
      <c r="E922" s="19">
        <f t="shared" si="101"/>
        <v>3</v>
      </c>
      <c r="F922" s="19">
        <f t="shared" si="102"/>
        <v>21</v>
      </c>
      <c r="G922" s="19">
        <f t="shared" si="103"/>
        <v>94</v>
      </c>
      <c r="H922" s="19">
        <f t="shared" si="104"/>
        <v>116</v>
      </c>
      <c r="I922" s="9">
        <f t="shared" si="98"/>
        <v>-22</v>
      </c>
      <c r="J922" s="10">
        <f t="shared" si="99"/>
        <v>-15.219253353448428</v>
      </c>
      <c r="K922" s="10">
        <f t="shared" si="100"/>
        <v>45.978525084720388</v>
      </c>
      <c r="M922" s="24" t="s">
        <v>47</v>
      </c>
      <c r="N922" s="22">
        <v>116</v>
      </c>
      <c r="O922" s="22" t="s">
        <v>31</v>
      </c>
      <c r="P922" s="22">
        <v>94</v>
      </c>
    </row>
    <row r="923" spans="5:16" x14ac:dyDescent="0.3">
      <c r="E923" s="19">
        <f t="shared" si="101"/>
        <v>4</v>
      </c>
      <c r="F923" s="19">
        <f t="shared" si="102"/>
        <v>29</v>
      </c>
      <c r="G923" s="19">
        <f t="shared" si="103"/>
        <v>89</v>
      </c>
      <c r="H923" s="19">
        <f t="shared" si="104"/>
        <v>88</v>
      </c>
      <c r="I923" s="9">
        <f t="shared" si="98"/>
        <v>1</v>
      </c>
      <c r="J923" s="10">
        <f t="shared" si="99"/>
        <v>2.9083061207999434</v>
      </c>
      <c r="K923" s="10">
        <f t="shared" si="100"/>
        <v>3.6416322506825285</v>
      </c>
      <c r="M923" s="24" t="s">
        <v>55</v>
      </c>
      <c r="N923" s="22">
        <v>88</v>
      </c>
      <c r="O923" s="22" t="s">
        <v>32</v>
      </c>
      <c r="P923" s="22">
        <v>89</v>
      </c>
    </row>
    <row r="924" spans="5:16" x14ac:dyDescent="0.3">
      <c r="E924" s="19">
        <f t="shared" si="101"/>
        <v>5</v>
      </c>
      <c r="F924" s="19">
        <f t="shared" si="102"/>
        <v>14</v>
      </c>
      <c r="G924" s="19">
        <f t="shared" si="103"/>
        <v>92</v>
      </c>
      <c r="H924" s="19">
        <f t="shared" si="104"/>
        <v>103</v>
      </c>
      <c r="I924" s="9">
        <f t="shared" si="98"/>
        <v>-11</v>
      </c>
      <c r="J924" s="10">
        <f t="shared" si="99"/>
        <v>-5.9737256489610839</v>
      </c>
      <c r="K924" s="10">
        <f t="shared" si="100"/>
        <v>25.263433851911678</v>
      </c>
      <c r="M924" s="24" t="s">
        <v>42</v>
      </c>
      <c r="N924" s="22">
        <v>103</v>
      </c>
      <c r="O924" s="22" t="s">
        <v>33</v>
      </c>
      <c r="P924" s="22">
        <v>92</v>
      </c>
    </row>
    <row r="925" spans="5:16" x14ac:dyDescent="0.3">
      <c r="E925" s="19">
        <f t="shared" si="101"/>
        <v>8</v>
      </c>
      <c r="F925" s="19">
        <f t="shared" si="102"/>
        <v>6</v>
      </c>
      <c r="G925" s="19">
        <f t="shared" si="103"/>
        <v>99</v>
      </c>
      <c r="H925" s="19">
        <f t="shared" si="104"/>
        <v>102</v>
      </c>
      <c r="I925" s="9">
        <f t="shared" si="98"/>
        <v>-3</v>
      </c>
      <c r="J925" s="10">
        <f t="shared" si="99"/>
        <v>-0.86513113977780742</v>
      </c>
      <c r="K925" s="10">
        <f t="shared" si="100"/>
        <v>4.5576650503464036</v>
      </c>
      <c r="M925" s="24" t="s">
        <v>34</v>
      </c>
      <c r="N925" s="22">
        <v>102</v>
      </c>
      <c r="O925" s="22" t="s">
        <v>36</v>
      </c>
      <c r="P925" s="22">
        <v>99</v>
      </c>
    </row>
    <row r="926" spans="5:16" x14ac:dyDescent="0.3">
      <c r="E926" s="19">
        <f t="shared" si="101"/>
        <v>9</v>
      </c>
      <c r="F926" s="19">
        <f t="shared" si="102"/>
        <v>10</v>
      </c>
      <c r="G926" s="19">
        <f t="shared" si="103"/>
        <v>88</v>
      </c>
      <c r="H926" s="19">
        <f t="shared" si="104"/>
        <v>94</v>
      </c>
      <c r="I926" s="9">
        <f t="shared" si="98"/>
        <v>-6</v>
      </c>
      <c r="J926" s="10">
        <f t="shared" si="99"/>
        <v>0.84670224923815729</v>
      </c>
      <c r="K926" s="10">
        <f t="shared" si="100"/>
        <v>46.877331689722851</v>
      </c>
      <c r="M926" s="24" t="s">
        <v>38</v>
      </c>
      <c r="N926" s="22">
        <v>94</v>
      </c>
      <c r="O926" s="22" t="s">
        <v>37</v>
      </c>
      <c r="P926" s="22">
        <v>88</v>
      </c>
    </row>
    <row r="927" spans="5:16" x14ac:dyDescent="0.3">
      <c r="E927" s="19">
        <f t="shared" si="101"/>
        <v>13</v>
      </c>
      <c r="F927" s="19">
        <f t="shared" si="102"/>
        <v>28</v>
      </c>
      <c r="G927" s="19">
        <f t="shared" si="103"/>
        <v>118</v>
      </c>
      <c r="H927" s="19">
        <f t="shared" si="104"/>
        <v>116</v>
      </c>
      <c r="I927" s="9">
        <f t="shared" si="98"/>
        <v>2</v>
      </c>
      <c r="J927" s="10">
        <f t="shared" si="99"/>
        <v>6.6623718563323511</v>
      </c>
      <c r="K927" s="10">
        <f t="shared" si="100"/>
        <v>21.737711326719975</v>
      </c>
      <c r="M927" s="24" t="s">
        <v>54</v>
      </c>
      <c r="N927" s="22">
        <v>116</v>
      </c>
      <c r="O927" s="22" t="s">
        <v>41</v>
      </c>
      <c r="P927" s="22">
        <v>118</v>
      </c>
    </row>
    <row r="928" spans="5:16" x14ac:dyDescent="0.3">
      <c r="E928" s="19">
        <f t="shared" si="101"/>
        <v>15</v>
      </c>
      <c r="F928" s="19">
        <f t="shared" si="102"/>
        <v>23</v>
      </c>
      <c r="G928" s="19">
        <f t="shared" si="103"/>
        <v>102</v>
      </c>
      <c r="H928" s="19">
        <f t="shared" si="104"/>
        <v>93</v>
      </c>
      <c r="I928" s="9">
        <f t="shared" si="98"/>
        <v>9</v>
      </c>
      <c r="J928" s="10">
        <f t="shared" si="99"/>
        <v>13.763526280339983</v>
      </c>
      <c r="K928" s="10">
        <f t="shared" si="100"/>
        <v>22.691182623489674</v>
      </c>
      <c r="M928" s="24" t="s">
        <v>49</v>
      </c>
      <c r="N928" s="22">
        <v>93</v>
      </c>
      <c r="O928" s="22" t="s">
        <v>43</v>
      </c>
      <c r="P928" s="22">
        <v>102</v>
      </c>
    </row>
    <row r="929" spans="5:16" x14ac:dyDescent="0.3">
      <c r="E929" s="19">
        <f t="shared" si="101"/>
        <v>22</v>
      </c>
      <c r="F929" s="19">
        <f t="shared" si="102"/>
        <v>11</v>
      </c>
      <c r="G929" s="19">
        <f t="shared" si="103"/>
        <v>86</v>
      </c>
      <c r="H929" s="19">
        <f t="shared" si="104"/>
        <v>115</v>
      </c>
      <c r="I929" s="9">
        <f t="shared" si="98"/>
        <v>-29</v>
      </c>
      <c r="J929" s="10">
        <f t="shared" si="99"/>
        <v>-7.2009597730220971</v>
      </c>
      <c r="K929" s="10">
        <f t="shared" si="100"/>
        <v>475.19815481740073</v>
      </c>
      <c r="M929" s="24" t="s">
        <v>39</v>
      </c>
      <c r="N929" s="22">
        <v>115</v>
      </c>
      <c r="O929" s="22" t="s">
        <v>48</v>
      </c>
      <c r="P929" s="22">
        <v>86</v>
      </c>
    </row>
    <row r="930" spans="5:16" x14ac:dyDescent="0.3">
      <c r="E930" s="19">
        <f t="shared" si="101"/>
        <v>26</v>
      </c>
      <c r="F930" s="19">
        <f t="shared" si="102"/>
        <v>24</v>
      </c>
      <c r="G930" s="19">
        <f t="shared" si="103"/>
        <v>121</v>
      </c>
      <c r="H930" s="19">
        <f t="shared" si="104"/>
        <v>112</v>
      </c>
      <c r="I930" s="9">
        <f t="shared" si="98"/>
        <v>9</v>
      </c>
      <c r="J930" s="10">
        <f t="shared" si="99"/>
        <v>4.7172252694816965</v>
      </c>
      <c r="K930" s="10">
        <f t="shared" si="100"/>
        <v>18.342159392366128</v>
      </c>
      <c r="M930" s="24" t="s">
        <v>50</v>
      </c>
      <c r="N930" s="22">
        <v>112</v>
      </c>
      <c r="O930" s="22" t="s">
        <v>52</v>
      </c>
      <c r="P930" s="22">
        <v>121</v>
      </c>
    </row>
    <row r="931" spans="5:16" x14ac:dyDescent="0.3">
      <c r="E931" s="19">
        <f t="shared" si="101"/>
        <v>27</v>
      </c>
      <c r="F931" s="19">
        <f t="shared" si="102"/>
        <v>25</v>
      </c>
      <c r="G931" s="19">
        <f t="shared" si="103"/>
        <v>106</v>
      </c>
      <c r="H931" s="19">
        <f t="shared" si="104"/>
        <v>136</v>
      </c>
      <c r="I931" s="9">
        <f t="shared" si="98"/>
        <v>-30</v>
      </c>
      <c r="J931" s="10">
        <f t="shared" si="99"/>
        <v>12.416197601836041</v>
      </c>
      <c r="K931" s="10">
        <f t="shared" si="100"/>
        <v>1799.1338189980013</v>
      </c>
      <c r="M931" s="24" t="s">
        <v>51</v>
      </c>
      <c r="N931" s="22">
        <v>136</v>
      </c>
      <c r="O931" s="22" t="s">
        <v>53</v>
      </c>
      <c r="P931" s="22">
        <v>106</v>
      </c>
    </row>
    <row r="932" spans="5:16" x14ac:dyDescent="0.3">
      <c r="E932" s="19">
        <f t="shared" si="101"/>
        <v>1</v>
      </c>
      <c r="F932" s="19">
        <f t="shared" si="102"/>
        <v>18</v>
      </c>
      <c r="G932" s="19">
        <f t="shared" si="103"/>
        <v>80</v>
      </c>
      <c r="H932" s="19">
        <f t="shared" si="104"/>
        <v>93</v>
      </c>
      <c r="I932" s="9">
        <f t="shared" si="98"/>
        <v>-13</v>
      </c>
      <c r="J932" s="10">
        <f t="shared" si="99"/>
        <v>1.8943314960405728</v>
      </c>
      <c r="K932" s="10">
        <f t="shared" si="100"/>
        <v>221.84111071394622</v>
      </c>
      <c r="M932" s="24" t="s">
        <v>68</v>
      </c>
      <c r="N932" s="22">
        <v>93</v>
      </c>
      <c r="O932" s="22" t="s">
        <v>29</v>
      </c>
      <c r="P932" s="22">
        <v>80</v>
      </c>
    </row>
    <row r="933" spans="5:16" x14ac:dyDescent="0.3">
      <c r="E933" s="19">
        <f t="shared" si="101"/>
        <v>7</v>
      </c>
      <c r="F933" s="19">
        <f t="shared" si="102"/>
        <v>17</v>
      </c>
      <c r="G933" s="19">
        <f t="shared" si="103"/>
        <v>111</v>
      </c>
      <c r="H933" s="19">
        <f t="shared" si="104"/>
        <v>88</v>
      </c>
      <c r="I933" s="9">
        <f t="shared" si="98"/>
        <v>23</v>
      </c>
      <c r="J933" s="10">
        <f t="shared" si="99"/>
        <v>10.419718311909515</v>
      </c>
      <c r="K933" s="10">
        <f t="shared" si="100"/>
        <v>158.26348735170478</v>
      </c>
      <c r="M933" s="24" t="s">
        <v>45</v>
      </c>
      <c r="N933" s="22">
        <v>88</v>
      </c>
      <c r="O933" s="22" t="s">
        <v>35</v>
      </c>
      <c r="P933" s="22">
        <v>111</v>
      </c>
    </row>
    <row r="934" spans="5:16" x14ac:dyDescent="0.3">
      <c r="E934" s="19">
        <f t="shared" si="101"/>
        <v>9</v>
      </c>
      <c r="F934" s="19">
        <f t="shared" si="102"/>
        <v>16</v>
      </c>
      <c r="G934" s="19">
        <f t="shared" si="103"/>
        <v>93</v>
      </c>
      <c r="H934" s="19">
        <f t="shared" si="104"/>
        <v>103</v>
      </c>
      <c r="I934" s="9">
        <f t="shared" si="98"/>
        <v>-10</v>
      </c>
      <c r="J934" s="10">
        <f t="shared" si="99"/>
        <v>6.3642242397520139</v>
      </c>
      <c r="K934" s="10">
        <f t="shared" si="100"/>
        <v>267.7878349688873</v>
      </c>
      <c r="M934" s="24" t="s">
        <v>44</v>
      </c>
      <c r="N934" s="22">
        <v>103</v>
      </c>
      <c r="O934" s="22" t="s">
        <v>37</v>
      </c>
      <c r="P934" s="22">
        <v>93</v>
      </c>
    </row>
    <row r="935" spans="5:16" x14ac:dyDescent="0.3">
      <c r="E935" s="19">
        <f t="shared" si="101"/>
        <v>14</v>
      </c>
      <c r="F935" s="19">
        <f t="shared" si="102"/>
        <v>19</v>
      </c>
      <c r="G935" s="19">
        <f t="shared" si="103"/>
        <v>96</v>
      </c>
      <c r="H935" s="19">
        <f t="shared" si="104"/>
        <v>85</v>
      </c>
      <c r="I935" s="9">
        <f t="shared" si="98"/>
        <v>11</v>
      </c>
      <c r="J935" s="10">
        <f t="shared" si="99"/>
        <v>10.661658170063726</v>
      </c>
      <c r="K935" s="10">
        <f t="shared" si="100"/>
        <v>0.11447519388462667</v>
      </c>
      <c r="M935" s="24" t="s">
        <v>46</v>
      </c>
      <c r="N935" s="22">
        <v>85</v>
      </c>
      <c r="O935" s="22" t="s">
        <v>42</v>
      </c>
      <c r="P935" s="22">
        <v>96</v>
      </c>
    </row>
    <row r="936" spans="5:16" x14ac:dyDescent="0.3">
      <c r="E936" s="19">
        <f t="shared" si="101"/>
        <v>20</v>
      </c>
      <c r="F936" s="19">
        <f t="shared" si="102"/>
        <v>29</v>
      </c>
      <c r="G936" s="19">
        <f t="shared" si="103"/>
        <v>113</v>
      </c>
      <c r="H936" s="19">
        <f t="shared" si="104"/>
        <v>84</v>
      </c>
      <c r="I936" s="9">
        <f t="shared" si="98"/>
        <v>29</v>
      </c>
      <c r="J936" s="10">
        <f t="shared" si="99"/>
        <v>6.6551834358133224</v>
      </c>
      <c r="K936" s="10">
        <f t="shared" si="100"/>
        <v>499.29082728715139</v>
      </c>
      <c r="M936" s="24" t="s">
        <v>55</v>
      </c>
      <c r="N936" s="22">
        <v>84</v>
      </c>
      <c r="O936" s="22" t="s">
        <v>67</v>
      </c>
      <c r="P936" s="22">
        <v>113</v>
      </c>
    </row>
    <row r="937" spans="5:16" x14ac:dyDescent="0.3">
      <c r="E937" s="19">
        <f t="shared" si="101"/>
        <v>24</v>
      </c>
      <c r="F937" s="19">
        <f t="shared" si="102"/>
        <v>10</v>
      </c>
      <c r="G937" s="19">
        <f t="shared" si="103"/>
        <v>107</v>
      </c>
      <c r="H937" s="19">
        <f t="shared" si="104"/>
        <v>105</v>
      </c>
      <c r="I937" s="9">
        <f t="shared" si="98"/>
        <v>2</v>
      </c>
      <c r="J937" s="10">
        <f t="shared" si="99"/>
        <v>-6.2176683703901485</v>
      </c>
      <c r="K937" s="10">
        <f t="shared" si="100"/>
        <v>67.530073445710684</v>
      </c>
      <c r="M937" s="24" t="s">
        <v>38</v>
      </c>
      <c r="N937" s="22">
        <v>105</v>
      </c>
      <c r="O937" s="22" t="s">
        <v>50</v>
      </c>
      <c r="P937" s="22">
        <v>107</v>
      </c>
    </row>
    <row r="938" spans="5:16" x14ac:dyDescent="0.3">
      <c r="E938" s="19">
        <f t="shared" si="101"/>
        <v>30</v>
      </c>
      <c r="F938" s="19">
        <f t="shared" si="102"/>
        <v>3</v>
      </c>
      <c r="G938" s="19">
        <f t="shared" si="103"/>
        <v>104</v>
      </c>
      <c r="H938" s="19">
        <f t="shared" si="104"/>
        <v>87</v>
      </c>
      <c r="I938" s="9">
        <f t="shared" si="98"/>
        <v>17</v>
      </c>
      <c r="J938" s="10">
        <f t="shared" si="99"/>
        <v>9.7333289116928317</v>
      </c>
      <c r="K938" s="10">
        <f t="shared" si="100"/>
        <v>52.804508705639286</v>
      </c>
      <c r="M938" s="24" t="s">
        <v>31</v>
      </c>
      <c r="N938" s="22">
        <v>87</v>
      </c>
      <c r="O938" s="22" t="s">
        <v>56</v>
      </c>
      <c r="P938" s="22">
        <v>104</v>
      </c>
    </row>
    <row r="939" spans="5:16" x14ac:dyDescent="0.3">
      <c r="E939" s="19">
        <f t="shared" si="101"/>
        <v>12</v>
      </c>
      <c r="F939" s="19">
        <f t="shared" si="102"/>
        <v>8</v>
      </c>
      <c r="G939" s="19">
        <f t="shared" si="103"/>
        <v>129</v>
      </c>
      <c r="H939" s="19">
        <f t="shared" si="104"/>
        <v>97</v>
      </c>
      <c r="I939" s="9">
        <f t="shared" si="98"/>
        <v>32</v>
      </c>
      <c r="J939" s="10">
        <f t="shared" si="99"/>
        <v>13.979148953462678</v>
      </c>
      <c r="K939" s="10">
        <f t="shared" si="100"/>
        <v>324.75107244148535</v>
      </c>
      <c r="M939" s="24" t="s">
        <v>36</v>
      </c>
      <c r="N939" s="22">
        <v>97</v>
      </c>
      <c r="O939" s="22" t="s">
        <v>40</v>
      </c>
      <c r="P939" s="22">
        <v>129</v>
      </c>
    </row>
    <row r="940" spans="5:16" x14ac:dyDescent="0.3">
      <c r="E940" s="19">
        <f t="shared" si="101"/>
        <v>13</v>
      </c>
      <c r="F940" s="19">
        <f t="shared" si="102"/>
        <v>4</v>
      </c>
      <c r="G940" s="19">
        <f t="shared" si="103"/>
        <v>90</v>
      </c>
      <c r="H940" s="19">
        <f t="shared" si="104"/>
        <v>81</v>
      </c>
      <c r="I940" s="9">
        <f t="shared" si="98"/>
        <v>9</v>
      </c>
      <c r="J940" s="10">
        <f t="shared" si="99"/>
        <v>4.721099675000838</v>
      </c>
      <c r="K940" s="10">
        <f t="shared" si="100"/>
        <v>18.308987991277935</v>
      </c>
      <c r="M940" s="24" t="s">
        <v>32</v>
      </c>
      <c r="N940" s="22">
        <v>81</v>
      </c>
      <c r="O940" s="22" t="s">
        <v>41</v>
      </c>
      <c r="P940" s="22">
        <v>90</v>
      </c>
    </row>
    <row r="941" spans="5:16" x14ac:dyDescent="0.3">
      <c r="E941" s="19">
        <f t="shared" si="101"/>
        <v>15</v>
      </c>
      <c r="F941" s="19">
        <f t="shared" si="102"/>
        <v>11</v>
      </c>
      <c r="G941" s="19">
        <f t="shared" si="103"/>
        <v>105</v>
      </c>
      <c r="H941" s="19">
        <f t="shared" si="104"/>
        <v>91</v>
      </c>
      <c r="I941" s="9">
        <f t="shared" si="98"/>
        <v>14</v>
      </c>
      <c r="J941" s="10">
        <f t="shared" si="99"/>
        <v>6.9515269393115293</v>
      </c>
      <c r="K941" s="10">
        <f t="shared" si="100"/>
        <v>49.680972487251097</v>
      </c>
      <c r="M941" s="24" t="s">
        <v>39</v>
      </c>
      <c r="N941" s="22">
        <v>91</v>
      </c>
      <c r="O941" s="22" t="s">
        <v>43</v>
      </c>
      <c r="P941" s="22">
        <v>105</v>
      </c>
    </row>
    <row r="942" spans="5:16" x14ac:dyDescent="0.3">
      <c r="E942" s="19">
        <f t="shared" si="101"/>
        <v>17</v>
      </c>
      <c r="F942" s="19">
        <f t="shared" si="102"/>
        <v>6</v>
      </c>
      <c r="G942" s="19">
        <f t="shared" si="103"/>
        <v>77</v>
      </c>
      <c r="H942" s="19">
        <f t="shared" si="104"/>
        <v>100</v>
      </c>
      <c r="I942" s="9">
        <f t="shared" si="98"/>
        <v>-23</v>
      </c>
      <c r="J942" s="10">
        <f t="shared" si="99"/>
        <v>1.6319922808671321</v>
      </c>
      <c r="K942" s="10">
        <f t="shared" si="100"/>
        <v>606.7350437246979</v>
      </c>
      <c r="M942" s="24" t="s">
        <v>34</v>
      </c>
      <c r="N942" s="22">
        <v>100</v>
      </c>
      <c r="O942" s="22" t="s">
        <v>45</v>
      </c>
      <c r="P942" s="22">
        <v>77</v>
      </c>
    </row>
    <row r="943" spans="5:16" x14ac:dyDescent="0.3">
      <c r="E943" s="19">
        <f t="shared" si="101"/>
        <v>19</v>
      </c>
      <c r="F943" s="19">
        <f t="shared" si="102"/>
        <v>25</v>
      </c>
      <c r="G943" s="19">
        <f t="shared" si="103"/>
        <v>98</v>
      </c>
      <c r="H943" s="19">
        <f t="shared" si="104"/>
        <v>96</v>
      </c>
      <c r="I943" s="9">
        <f t="shared" si="98"/>
        <v>2</v>
      </c>
      <c r="J943" s="10">
        <f t="shared" si="99"/>
        <v>2.633282917880416</v>
      </c>
      <c r="K943" s="10">
        <f t="shared" si="100"/>
        <v>0.40104725407913372</v>
      </c>
      <c r="M943" s="24" t="s">
        <v>51</v>
      </c>
      <c r="N943" s="22">
        <v>96</v>
      </c>
      <c r="O943" s="22" t="s">
        <v>46</v>
      </c>
      <c r="P943" s="22">
        <v>98</v>
      </c>
    </row>
    <row r="944" spans="5:16" x14ac:dyDescent="0.3">
      <c r="E944" s="19">
        <f t="shared" si="101"/>
        <v>21</v>
      </c>
      <c r="F944" s="19">
        <f t="shared" si="102"/>
        <v>2</v>
      </c>
      <c r="G944" s="19">
        <f t="shared" si="103"/>
        <v>91</v>
      </c>
      <c r="H944" s="19">
        <f t="shared" si="104"/>
        <v>79</v>
      </c>
      <c r="I944" s="9">
        <f t="shared" si="98"/>
        <v>12</v>
      </c>
      <c r="J944" s="10">
        <f t="shared" si="99"/>
        <v>12.951767245749972</v>
      </c>
      <c r="K944" s="10">
        <f t="shared" si="100"/>
        <v>0.90586089008248705</v>
      </c>
      <c r="M944" s="24" t="s">
        <v>30</v>
      </c>
      <c r="N944" s="22">
        <v>79</v>
      </c>
      <c r="O944" s="22" t="s">
        <v>47</v>
      </c>
      <c r="P944" s="22">
        <v>91</v>
      </c>
    </row>
    <row r="945" spans="5:16" x14ac:dyDescent="0.3">
      <c r="E945" s="19">
        <f t="shared" si="101"/>
        <v>22</v>
      </c>
      <c r="F945" s="19">
        <f t="shared" si="102"/>
        <v>23</v>
      </c>
      <c r="G945" s="19">
        <f t="shared" si="103"/>
        <v>99</v>
      </c>
      <c r="H945" s="19">
        <f t="shared" si="104"/>
        <v>91</v>
      </c>
      <c r="I945" s="9">
        <f t="shared" si="98"/>
        <v>8</v>
      </c>
      <c r="J945" s="10">
        <f t="shared" si="99"/>
        <v>-0.38896043199364394</v>
      </c>
      <c r="K945" s="10">
        <f t="shared" si="100"/>
        <v>70.374657129554976</v>
      </c>
      <c r="M945" s="24" t="s">
        <v>49</v>
      </c>
      <c r="N945" s="22">
        <v>91</v>
      </c>
      <c r="O945" s="22" t="s">
        <v>48</v>
      </c>
      <c r="P945" s="22">
        <v>99</v>
      </c>
    </row>
    <row r="946" spans="5:16" x14ac:dyDescent="0.3">
      <c r="E946" s="19">
        <f t="shared" si="101"/>
        <v>26</v>
      </c>
      <c r="F946" s="19">
        <f t="shared" si="102"/>
        <v>16</v>
      </c>
      <c r="G946" s="19">
        <f t="shared" si="103"/>
        <v>113</v>
      </c>
      <c r="H946" s="19">
        <f t="shared" si="104"/>
        <v>115</v>
      </c>
      <c r="I946" s="9">
        <f t="shared" si="98"/>
        <v>-2</v>
      </c>
      <c r="J946" s="10">
        <f t="shared" si="99"/>
        <v>0.79403695756018911</v>
      </c>
      <c r="K946" s="10">
        <f t="shared" si="100"/>
        <v>7.8066425202121978</v>
      </c>
      <c r="M946" s="24" t="s">
        <v>44</v>
      </c>
      <c r="N946" s="22">
        <v>115</v>
      </c>
      <c r="O946" s="22" t="s">
        <v>52</v>
      </c>
      <c r="P946" s="22">
        <v>113</v>
      </c>
    </row>
    <row r="947" spans="5:16" x14ac:dyDescent="0.3">
      <c r="E947" s="19">
        <f t="shared" si="101"/>
        <v>28</v>
      </c>
      <c r="F947" s="19">
        <f t="shared" si="102"/>
        <v>5</v>
      </c>
      <c r="G947" s="19">
        <f t="shared" si="103"/>
        <v>100</v>
      </c>
      <c r="H947" s="19">
        <f t="shared" si="104"/>
        <v>96</v>
      </c>
      <c r="I947" s="9">
        <f t="shared" si="98"/>
        <v>4</v>
      </c>
      <c r="J947" s="10">
        <f t="shared" si="99"/>
        <v>6.1392589731223044</v>
      </c>
      <c r="K947" s="10">
        <f t="shared" si="100"/>
        <v>4.576428954084296</v>
      </c>
      <c r="M947" s="24" t="s">
        <v>33</v>
      </c>
      <c r="N947" s="22">
        <v>96</v>
      </c>
      <c r="O947" s="22" t="s">
        <v>54</v>
      </c>
      <c r="P947" s="22">
        <v>100</v>
      </c>
    </row>
    <row r="948" spans="5:16" x14ac:dyDescent="0.3">
      <c r="E948" s="19">
        <f t="shared" si="101"/>
        <v>9</v>
      </c>
      <c r="F948" s="19">
        <f t="shared" si="102"/>
        <v>20</v>
      </c>
      <c r="G948" s="19">
        <f t="shared" si="103"/>
        <v>92</v>
      </c>
      <c r="H948" s="19">
        <f t="shared" si="104"/>
        <v>63</v>
      </c>
      <c r="I948" s="9">
        <f t="shared" si="98"/>
        <v>29</v>
      </c>
      <c r="J948" s="10">
        <f t="shared" si="99"/>
        <v>0.80680726444881534</v>
      </c>
      <c r="K948" s="10">
        <f t="shared" si="100"/>
        <v>794.85611662393615</v>
      </c>
      <c r="M948" s="24" t="s">
        <v>67</v>
      </c>
      <c r="N948" s="22">
        <v>63</v>
      </c>
      <c r="O948" s="22" t="s">
        <v>37</v>
      </c>
      <c r="P948" s="22">
        <v>92</v>
      </c>
    </row>
    <row r="949" spans="5:16" x14ac:dyDescent="0.3">
      <c r="E949" s="19">
        <f t="shared" si="101"/>
        <v>23</v>
      </c>
      <c r="F949" s="19">
        <f t="shared" si="102"/>
        <v>18</v>
      </c>
      <c r="G949" s="19">
        <f t="shared" si="103"/>
        <v>106</v>
      </c>
      <c r="H949" s="19">
        <f t="shared" si="104"/>
        <v>97</v>
      </c>
      <c r="I949" s="9">
        <f t="shared" si="98"/>
        <v>9</v>
      </c>
      <c r="J949" s="10">
        <f t="shared" si="99"/>
        <v>-1.5396101194967771</v>
      </c>
      <c r="K949" s="10">
        <f t="shared" si="100"/>
        <v>111.08338147099886</v>
      </c>
      <c r="M949" s="24" t="s">
        <v>68</v>
      </c>
      <c r="N949" s="22">
        <v>97</v>
      </c>
      <c r="O949" s="22" t="s">
        <v>49</v>
      </c>
      <c r="P949" s="22">
        <v>106</v>
      </c>
    </row>
    <row r="950" spans="5:16" x14ac:dyDescent="0.3">
      <c r="E950" s="19">
        <f t="shared" si="101"/>
        <v>24</v>
      </c>
      <c r="F950" s="19">
        <f t="shared" si="102"/>
        <v>7</v>
      </c>
      <c r="G950" s="19">
        <f t="shared" si="103"/>
        <v>93</v>
      </c>
      <c r="H950" s="19">
        <f t="shared" si="104"/>
        <v>108</v>
      </c>
      <c r="I950" s="9">
        <f t="shared" si="98"/>
        <v>-15</v>
      </c>
      <c r="J950" s="10">
        <f t="shared" si="99"/>
        <v>-7.8940221196856637</v>
      </c>
      <c r="K950" s="10">
        <f t="shared" si="100"/>
        <v>50.494921635516626</v>
      </c>
      <c r="M950" s="24" t="s">
        <v>35</v>
      </c>
      <c r="N950" s="22">
        <v>108</v>
      </c>
      <c r="O950" s="22" t="s">
        <v>50</v>
      </c>
      <c r="P950" s="22">
        <v>93</v>
      </c>
    </row>
    <row r="951" spans="5:16" x14ac:dyDescent="0.3">
      <c r="E951" s="19">
        <f t="shared" si="101"/>
        <v>27</v>
      </c>
      <c r="F951" s="19">
        <f t="shared" si="102"/>
        <v>21</v>
      </c>
      <c r="G951" s="19">
        <f t="shared" si="103"/>
        <v>105</v>
      </c>
      <c r="H951" s="19">
        <f t="shared" si="104"/>
        <v>93</v>
      </c>
      <c r="I951" s="9">
        <f t="shared" si="98"/>
        <v>12</v>
      </c>
      <c r="J951" s="10">
        <f t="shared" si="99"/>
        <v>0.74261055098677664</v>
      </c>
      <c r="K951" s="10">
        <f t="shared" si="100"/>
        <v>126.72881720675423</v>
      </c>
      <c r="M951" s="24" t="s">
        <v>47</v>
      </c>
      <c r="N951" s="22">
        <v>93</v>
      </c>
      <c r="O951" s="22" t="s">
        <v>53</v>
      </c>
      <c r="P951" s="22">
        <v>105</v>
      </c>
    </row>
    <row r="952" spans="5:16" x14ac:dyDescent="0.3">
      <c r="E952" s="19">
        <f t="shared" si="101"/>
        <v>29</v>
      </c>
      <c r="F952" s="19">
        <f t="shared" si="102"/>
        <v>8</v>
      </c>
      <c r="G952" s="19">
        <f t="shared" si="103"/>
        <v>103</v>
      </c>
      <c r="H952" s="19">
        <f t="shared" si="104"/>
        <v>90</v>
      </c>
      <c r="I952" s="9">
        <f t="shared" si="98"/>
        <v>13</v>
      </c>
      <c r="J952" s="10">
        <f t="shared" si="99"/>
        <v>7.8482414642801732</v>
      </c>
      <c r="K952" s="10">
        <f t="shared" si="100"/>
        <v>26.540616010362093</v>
      </c>
      <c r="M952" s="24" t="s">
        <v>36</v>
      </c>
      <c r="N952" s="22">
        <v>90</v>
      </c>
      <c r="O952" s="22" t="s">
        <v>55</v>
      </c>
      <c r="P952" s="22">
        <v>103</v>
      </c>
    </row>
    <row r="953" spans="5:16" x14ac:dyDescent="0.3">
      <c r="E953" s="19">
        <f t="shared" si="101"/>
        <v>18</v>
      </c>
      <c r="F953" s="19">
        <f t="shared" si="102"/>
        <v>19</v>
      </c>
      <c r="G953" s="19">
        <f t="shared" si="103"/>
        <v>108</v>
      </c>
      <c r="H953" s="19">
        <f t="shared" si="104"/>
        <v>98</v>
      </c>
      <c r="I953" s="9">
        <f t="shared" si="98"/>
        <v>10</v>
      </c>
      <c r="J953" s="10">
        <f t="shared" si="99"/>
        <v>7.5897969393753559</v>
      </c>
      <c r="K953" s="10">
        <f t="shared" si="100"/>
        <v>5.8090787934444013</v>
      </c>
      <c r="M953" s="24" t="s">
        <v>46</v>
      </c>
      <c r="N953" s="22">
        <v>98</v>
      </c>
      <c r="O953" s="22" t="s">
        <v>68</v>
      </c>
      <c r="P953" s="22">
        <v>108</v>
      </c>
    </row>
    <row r="954" spans="5:16" x14ac:dyDescent="0.3">
      <c r="E954" s="19">
        <f t="shared" si="101"/>
        <v>3</v>
      </c>
      <c r="F954" s="19">
        <f t="shared" si="102"/>
        <v>2</v>
      </c>
      <c r="G954" s="19">
        <f t="shared" si="103"/>
        <v>100</v>
      </c>
      <c r="H954" s="19">
        <f t="shared" si="104"/>
        <v>74</v>
      </c>
      <c r="I954" s="9">
        <f t="shared" si="98"/>
        <v>26</v>
      </c>
      <c r="J954" s="10">
        <f t="shared" si="99"/>
        <v>-5.4905280397436709</v>
      </c>
      <c r="K954" s="10">
        <f t="shared" si="100"/>
        <v>991.65335622188252</v>
      </c>
      <c r="M954" s="24" t="s">
        <v>30</v>
      </c>
      <c r="N954" s="22">
        <v>74</v>
      </c>
      <c r="O954" s="22" t="s">
        <v>31</v>
      </c>
      <c r="P954" s="22">
        <v>100</v>
      </c>
    </row>
    <row r="955" spans="5:16" x14ac:dyDescent="0.3">
      <c r="E955" s="19">
        <f t="shared" si="101"/>
        <v>5</v>
      </c>
      <c r="F955" s="19">
        <f t="shared" si="102"/>
        <v>30</v>
      </c>
      <c r="G955" s="19">
        <f t="shared" si="103"/>
        <v>95</v>
      </c>
      <c r="H955" s="19">
        <f t="shared" si="104"/>
        <v>90</v>
      </c>
      <c r="I955" s="9">
        <f t="shared" si="98"/>
        <v>5</v>
      </c>
      <c r="J955" s="10">
        <f t="shared" si="99"/>
        <v>1.1335528298893904</v>
      </c>
      <c r="K955" s="10">
        <f t="shared" si="100"/>
        <v>14.949413719256341</v>
      </c>
      <c r="M955" s="24" t="s">
        <v>56</v>
      </c>
      <c r="N955" s="22">
        <v>90</v>
      </c>
      <c r="O955" s="22" t="s">
        <v>33</v>
      </c>
      <c r="P955" s="22">
        <v>95</v>
      </c>
    </row>
    <row r="956" spans="5:16" x14ac:dyDescent="0.3">
      <c r="E956" s="19">
        <f t="shared" si="101"/>
        <v>15</v>
      </c>
      <c r="F956" s="19">
        <f t="shared" si="102"/>
        <v>1</v>
      </c>
      <c r="G956" s="19">
        <f t="shared" si="103"/>
        <v>98</v>
      </c>
      <c r="H956" s="19">
        <f t="shared" si="104"/>
        <v>81</v>
      </c>
      <c r="I956" s="9">
        <f t="shared" si="98"/>
        <v>17</v>
      </c>
      <c r="J956" s="10">
        <f t="shared" si="99"/>
        <v>10.329584664802633</v>
      </c>
      <c r="K956" s="10">
        <f t="shared" si="100"/>
        <v>44.494440744036204</v>
      </c>
      <c r="M956" s="24" t="s">
        <v>29</v>
      </c>
      <c r="N956" s="22">
        <v>81</v>
      </c>
      <c r="O956" s="22" t="s">
        <v>43</v>
      </c>
      <c r="P956" s="22">
        <v>98</v>
      </c>
    </row>
    <row r="957" spans="5:16" x14ac:dyDescent="0.3">
      <c r="E957" s="19">
        <f t="shared" si="101"/>
        <v>16</v>
      </c>
      <c r="F957" s="19">
        <f t="shared" si="102"/>
        <v>6</v>
      </c>
      <c r="G957" s="19">
        <f t="shared" si="103"/>
        <v>108</v>
      </c>
      <c r="H957" s="19">
        <f t="shared" si="104"/>
        <v>115</v>
      </c>
      <c r="I957" s="9">
        <f t="shared" si="98"/>
        <v>-7</v>
      </c>
      <c r="J957" s="10">
        <f t="shared" si="99"/>
        <v>1.6347929209220609</v>
      </c>
      <c r="K957" s="10">
        <f t="shared" si="100"/>
        <v>74.559648787205745</v>
      </c>
      <c r="M957" s="24" t="s">
        <v>34</v>
      </c>
      <c r="N957" s="22">
        <v>115</v>
      </c>
      <c r="O957" s="22" t="s">
        <v>44</v>
      </c>
      <c r="P957" s="22">
        <v>108</v>
      </c>
    </row>
    <row r="958" spans="5:16" x14ac:dyDescent="0.3">
      <c r="E958" s="19">
        <f t="shared" si="101"/>
        <v>17</v>
      </c>
      <c r="F958" s="19">
        <f t="shared" si="102"/>
        <v>27</v>
      </c>
      <c r="G958" s="19">
        <f t="shared" si="103"/>
        <v>107</v>
      </c>
      <c r="H958" s="19">
        <f t="shared" si="104"/>
        <v>83</v>
      </c>
      <c r="I958" s="9">
        <f t="shared" si="98"/>
        <v>24</v>
      </c>
      <c r="J958" s="10">
        <f t="shared" si="99"/>
        <v>-5.2738751728343427</v>
      </c>
      <c r="K958" s="10">
        <f t="shared" si="100"/>
        <v>856.95976763468707</v>
      </c>
      <c r="M958" s="24" t="s">
        <v>53</v>
      </c>
      <c r="N958" s="22">
        <v>83</v>
      </c>
      <c r="O958" s="22" t="s">
        <v>45</v>
      </c>
      <c r="P958" s="22">
        <v>107</v>
      </c>
    </row>
    <row r="959" spans="5:16" x14ac:dyDescent="0.3">
      <c r="E959" s="19">
        <f t="shared" si="101"/>
        <v>22</v>
      </c>
      <c r="F959" s="19">
        <f t="shared" si="102"/>
        <v>13</v>
      </c>
      <c r="G959" s="19">
        <f t="shared" si="103"/>
        <v>97</v>
      </c>
      <c r="H959" s="19">
        <f t="shared" si="104"/>
        <v>106</v>
      </c>
      <c r="I959" s="9">
        <f t="shared" si="98"/>
        <v>-9</v>
      </c>
      <c r="J959" s="10">
        <f t="shared" si="99"/>
        <v>-5.3822530985819323</v>
      </c>
      <c r="K959" s="10">
        <f t="shared" si="100"/>
        <v>13.08809264272003</v>
      </c>
      <c r="M959" s="24" t="s">
        <v>41</v>
      </c>
      <c r="N959" s="22">
        <v>106</v>
      </c>
      <c r="O959" s="22" t="s">
        <v>48</v>
      </c>
      <c r="P959" s="22">
        <v>97</v>
      </c>
    </row>
    <row r="960" spans="5:16" x14ac:dyDescent="0.3">
      <c r="E960" s="19">
        <f t="shared" si="101"/>
        <v>25</v>
      </c>
      <c r="F960" s="19">
        <f t="shared" si="102"/>
        <v>14</v>
      </c>
      <c r="G960" s="19">
        <f t="shared" si="103"/>
        <v>97</v>
      </c>
      <c r="H960" s="19">
        <f t="shared" si="104"/>
        <v>102</v>
      </c>
      <c r="I960" s="9">
        <f t="shared" si="98"/>
        <v>-5</v>
      </c>
      <c r="J960" s="10">
        <f t="shared" si="99"/>
        <v>-3.6258152918084989</v>
      </c>
      <c r="K960" s="10">
        <f t="shared" si="100"/>
        <v>1.888383612227361</v>
      </c>
      <c r="M960" s="24" t="s">
        <v>42</v>
      </c>
      <c r="N960" s="22">
        <v>102</v>
      </c>
      <c r="O960" s="22" t="s">
        <v>51</v>
      </c>
      <c r="P960" s="22">
        <v>97</v>
      </c>
    </row>
    <row r="961" spans="5:16" x14ac:dyDescent="0.3">
      <c r="E961" s="19">
        <f t="shared" si="101"/>
        <v>1</v>
      </c>
      <c r="F961" s="19">
        <f t="shared" si="102"/>
        <v>13</v>
      </c>
      <c r="G961" s="19">
        <f t="shared" si="103"/>
        <v>96</v>
      </c>
      <c r="H961" s="19">
        <f t="shared" si="104"/>
        <v>92</v>
      </c>
      <c r="I961" s="9">
        <f t="shared" si="98"/>
        <v>4</v>
      </c>
      <c r="J961" s="10">
        <f t="shared" si="99"/>
        <v>1.6636908809942752</v>
      </c>
      <c r="K961" s="10">
        <f t="shared" si="100"/>
        <v>5.458340299549306</v>
      </c>
      <c r="M961" s="24" t="s">
        <v>41</v>
      </c>
      <c r="N961" s="22">
        <v>92</v>
      </c>
      <c r="O961" s="22" t="s">
        <v>29</v>
      </c>
      <c r="P961" s="22">
        <v>96</v>
      </c>
    </row>
    <row r="962" spans="5:16" x14ac:dyDescent="0.3">
      <c r="E962" s="19">
        <f t="shared" si="101"/>
        <v>2</v>
      </c>
      <c r="F962" s="19">
        <f t="shared" si="102"/>
        <v>28</v>
      </c>
      <c r="G962" s="19">
        <f t="shared" si="103"/>
        <v>112</v>
      </c>
      <c r="H962" s="19">
        <f t="shared" si="104"/>
        <v>88</v>
      </c>
      <c r="I962" s="9">
        <f t="shared" si="98"/>
        <v>24</v>
      </c>
      <c r="J962" s="10">
        <f t="shared" si="99"/>
        <v>4.599596985265217</v>
      </c>
      <c r="K962" s="10">
        <f t="shared" si="100"/>
        <v>376.3756371341305</v>
      </c>
      <c r="M962" s="24" t="s">
        <v>54</v>
      </c>
      <c r="N962" s="22">
        <v>88</v>
      </c>
      <c r="O962" s="22" t="s">
        <v>30</v>
      </c>
      <c r="P962" s="22">
        <v>112</v>
      </c>
    </row>
    <row r="963" spans="5:16" x14ac:dyDescent="0.3">
      <c r="E963" s="19">
        <f t="shared" si="101"/>
        <v>7</v>
      </c>
      <c r="F963" s="19">
        <f t="shared" si="102"/>
        <v>20</v>
      </c>
      <c r="G963" s="19">
        <f t="shared" si="103"/>
        <v>117</v>
      </c>
      <c r="H963" s="19">
        <f t="shared" si="104"/>
        <v>94</v>
      </c>
      <c r="I963" s="9">
        <f t="shared" si="98"/>
        <v>23</v>
      </c>
      <c r="J963" s="10">
        <f t="shared" si="99"/>
        <v>4.8595006965513878</v>
      </c>
      <c r="K963" s="10">
        <f t="shared" si="100"/>
        <v>329.07771497841964</v>
      </c>
      <c r="M963" s="24" t="s">
        <v>67</v>
      </c>
      <c r="N963" s="22">
        <v>94</v>
      </c>
      <c r="O963" s="22" t="s">
        <v>35</v>
      </c>
      <c r="P963" s="22">
        <v>117</v>
      </c>
    </row>
    <row r="964" spans="5:16" x14ac:dyDescent="0.3">
      <c r="E964" s="19">
        <f t="shared" si="101"/>
        <v>9</v>
      </c>
      <c r="F964" s="19">
        <f t="shared" si="102"/>
        <v>8</v>
      </c>
      <c r="G964" s="19">
        <f t="shared" si="103"/>
        <v>105</v>
      </c>
      <c r="H964" s="19">
        <f t="shared" si="104"/>
        <v>97</v>
      </c>
      <c r="I964" s="9">
        <f t="shared" si="98"/>
        <v>8</v>
      </c>
      <c r="J964" s="10">
        <f t="shared" si="99"/>
        <v>8.8641483004518822</v>
      </c>
      <c r="K964" s="10">
        <f t="shared" si="100"/>
        <v>0.74675228517387648</v>
      </c>
      <c r="M964" s="24" t="s">
        <v>36</v>
      </c>
      <c r="N964" s="22">
        <v>97</v>
      </c>
      <c r="O964" s="22" t="s">
        <v>37</v>
      </c>
      <c r="P964" s="22">
        <v>105</v>
      </c>
    </row>
    <row r="965" spans="5:16" x14ac:dyDescent="0.3">
      <c r="E965" s="19">
        <f t="shared" si="101"/>
        <v>10</v>
      </c>
      <c r="F965" s="19">
        <f t="shared" si="102"/>
        <v>24</v>
      </c>
      <c r="G965" s="19">
        <f t="shared" si="103"/>
        <v>111</v>
      </c>
      <c r="H965" s="19">
        <f t="shared" si="104"/>
        <v>81</v>
      </c>
      <c r="I965" s="9">
        <f t="shared" si="98"/>
        <v>30</v>
      </c>
      <c r="J965" s="10">
        <f t="shared" si="99"/>
        <v>12.663752234480578</v>
      </c>
      <c r="K965" s="10">
        <f t="shared" si="100"/>
        <v>300.54548658747723</v>
      </c>
      <c r="M965" s="24" t="s">
        <v>50</v>
      </c>
      <c r="N965" s="22">
        <v>81</v>
      </c>
      <c r="O965" s="22" t="s">
        <v>38</v>
      </c>
      <c r="P965" s="22">
        <v>111</v>
      </c>
    </row>
    <row r="966" spans="5:16" x14ac:dyDescent="0.3">
      <c r="E966" s="19">
        <f t="shared" si="101"/>
        <v>11</v>
      </c>
      <c r="F966" s="19">
        <f t="shared" si="102"/>
        <v>17</v>
      </c>
      <c r="G966" s="19">
        <f t="shared" si="103"/>
        <v>107</v>
      </c>
      <c r="H966" s="19">
        <f t="shared" si="104"/>
        <v>91</v>
      </c>
      <c r="I966" s="9">
        <f t="shared" ref="I966:I1029" si="105">G966-H966</f>
        <v>16</v>
      </c>
      <c r="J966" s="10">
        <f t="shared" ref="J966:J1029" si="106">VLOOKUP(E966,RatingTable,3)-VLOOKUP(F966,RatingTable,3)+Home_team_advantage</f>
        <v>8.3531466497857512</v>
      </c>
      <c r="K966" s="10">
        <f t="shared" ref="K966:K1029" si="107">(I966-J966)^2</f>
        <v>58.47436615968288</v>
      </c>
      <c r="M966" s="24" t="s">
        <v>45</v>
      </c>
      <c r="N966" s="22">
        <v>91</v>
      </c>
      <c r="O966" s="22" t="s">
        <v>39</v>
      </c>
      <c r="P966" s="22">
        <v>107</v>
      </c>
    </row>
    <row r="967" spans="5:16" x14ac:dyDescent="0.3">
      <c r="E967" s="19">
        <f t="shared" ref="E967:E1030" si="108">INDEX($A$5:$A$34,MATCH(O967,$B$5:$B$34,0),1)</f>
        <v>12</v>
      </c>
      <c r="F967" s="19">
        <f t="shared" ref="F967:F1030" si="109">INDEX($A$5:$A$34,MATCH(M967,$B$5:$B$34,0),1)</f>
        <v>14</v>
      </c>
      <c r="G967" s="19">
        <f t="shared" ref="G967:G1030" si="110">P967</f>
        <v>85</v>
      </c>
      <c r="H967" s="19">
        <f t="shared" ref="H967:H1030" si="111">N967</f>
        <v>96</v>
      </c>
      <c r="I967" s="9">
        <f t="shared" si="105"/>
        <v>-11</v>
      </c>
      <c r="J967" s="10">
        <f t="shared" si="106"/>
        <v>5.3294068738752944</v>
      </c>
      <c r="K967" s="10">
        <f t="shared" si="107"/>
        <v>266.64952885256565</v>
      </c>
      <c r="M967" s="24" t="s">
        <v>42</v>
      </c>
      <c r="N967" s="22">
        <v>96</v>
      </c>
      <c r="O967" s="22" t="s">
        <v>40</v>
      </c>
      <c r="P967" s="22">
        <v>85</v>
      </c>
    </row>
    <row r="968" spans="5:16" x14ac:dyDescent="0.3">
      <c r="E968" s="19">
        <f t="shared" si="108"/>
        <v>21</v>
      </c>
      <c r="F968" s="19">
        <f t="shared" si="109"/>
        <v>29</v>
      </c>
      <c r="G968" s="19">
        <f t="shared" si="110"/>
        <v>110</v>
      </c>
      <c r="H968" s="19">
        <f t="shared" si="111"/>
        <v>87</v>
      </c>
      <c r="I968" s="9">
        <f t="shared" si="105"/>
        <v>23</v>
      </c>
      <c r="J968" s="10">
        <f t="shared" si="106"/>
        <v>12.07231430639319</v>
      </c>
      <c r="K968" s="10">
        <f t="shared" si="107"/>
        <v>119.41431461825894</v>
      </c>
      <c r="M968" s="24" t="s">
        <v>55</v>
      </c>
      <c r="N968" s="22">
        <v>87</v>
      </c>
      <c r="O968" s="22" t="s">
        <v>47</v>
      </c>
      <c r="P968" s="22">
        <v>110</v>
      </c>
    </row>
    <row r="969" spans="5:16" x14ac:dyDescent="0.3">
      <c r="E969" s="19">
        <f t="shared" si="108"/>
        <v>23</v>
      </c>
      <c r="F969" s="19">
        <f t="shared" si="109"/>
        <v>15</v>
      </c>
      <c r="G969" s="19">
        <f t="shared" si="110"/>
        <v>94</v>
      </c>
      <c r="H969" s="19">
        <f t="shared" si="111"/>
        <v>98</v>
      </c>
      <c r="I969" s="9">
        <f t="shared" si="105"/>
        <v>-4</v>
      </c>
      <c r="J969" s="10">
        <f t="shared" si="106"/>
        <v>-7.3174424162495537</v>
      </c>
      <c r="K969" s="10">
        <f t="shared" si="107"/>
        <v>11.005424185131677</v>
      </c>
      <c r="M969" s="24" t="s">
        <v>43</v>
      </c>
      <c r="N969" s="22">
        <v>98</v>
      </c>
      <c r="O969" s="22" t="s">
        <v>49</v>
      </c>
      <c r="P969" s="22">
        <v>94</v>
      </c>
    </row>
    <row r="970" spans="5:16" x14ac:dyDescent="0.3">
      <c r="E970" s="19">
        <f t="shared" si="108"/>
        <v>26</v>
      </c>
      <c r="F970" s="19">
        <f t="shared" si="109"/>
        <v>4</v>
      </c>
      <c r="G970" s="19">
        <f t="shared" si="110"/>
        <v>121</v>
      </c>
      <c r="H970" s="19">
        <f t="shared" si="111"/>
        <v>79</v>
      </c>
      <c r="I970" s="9">
        <f t="shared" si="105"/>
        <v>42</v>
      </c>
      <c r="J970" s="10">
        <f t="shared" si="106"/>
        <v>-1.0165027027296305</v>
      </c>
      <c r="K970" s="10">
        <f t="shared" si="107"/>
        <v>1850.4195047739456</v>
      </c>
      <c r="M970" s="24" t="s">
        <v>32</v>
      </c>
      <c r="N970" s="22">
        <v>79</v>
      </c>
      <c r="O970" s="22" t="s">
        <v>52</v>
      </c>
      <c r="P970" s="22">
        <v>121</v>
      </c>
    </row>
    <row r="971" spans="5:16" x14ac:dyDescent="0.3">
      <c r="E971" s="19">
        <f t="shared" si="108"/>
        <v>30</v>
      </c>
      <c r="F971" s="19">
        <f t="shared" si="109"/>
        <v>16</v>
      </c>
      <c r="G971" s="19">
        <f t="shared" si="110"/>
        <v>106</v>
      </c>
      <c r="H971" s="19">
        <f t="shared" si="111"/>
        <v>93</v>
      </c>
      <c r="I971" s="9">
        <f t="shared" si="105"/>
        <v>13</v>
      </c>
      <c r="J971" s="10">
        <f t="shared" si="106"/>
        <v>2.2655814720822547</v>
      </c>
      <c r="K971" s="10">
        <f t="shared" si="107"/>
        <v>115.22774113250377</v>
      </c>
      <c r="M971" s="24" t="s">
        <v>44</v>
      </c>
      <c r="N971" s="22">
        <v>93</v>
      </c>
      <c r="O971" s="22" t="s">
        <v>56</v>
      </c>
      <c r="P971" s="22">
        <v>106</v>
      </c>
    </row>
    <row r="972" spans="5:16" x14ac:dyDescent="0.3">
      <c r="E972" s="19">
        <f t="shared" si="108"/>
        <v>25</v>
      </c>
      <c r="F972" s="19">
        <f t="shared" si="109"/>
        <v>20</v>
      </c>
      <c r="G972" s="19">
        <f t="shared" si="110"/>
        <v>105</v>
      </c>
      <c r="H972" s="19">
        <f t="shared" si="111"/>
        <v>90</v>
      </c>
      <c r="I972" s="9">
        <f t="shared" si="105"/>
        <v>15</v>
      </c>
      <c r="J972" s="10">
        <f t="shared" si="106"/>
        <v>-3.0334142482241817</v>
      </c>
      <c r="K972" s="10">
        <f t="shared" si="107"/>
        <v>325.204029448055</v>
      </c>
      <c r="M972" s="24" t="s">
        <v>67</v>
      </c>
      <c r="N972" s="22">
        <v>90</v>
      </c>
      <c r="O972" s="22" t="s">
        <v>51</v>
      </c>
      <c r="P972" s="22">
        <v>105</v>
      </c>
    </row>
    <row r="973" spans="5:16" x14ac:dyDescent="0.3">
      <c r="E973" s="19">
        <f t="shared" si="108"/>
        <v>27</v>
      </c>
      <c r="F973" s="19">
        <f t="shared" si="109"/>
        <v>6</v>
      </c>
      <c r="G973" s="19">
        <f t="shared" si="110"/>
        <v>92</v>
      </c>
      <c r="H973" s="19">
        <f t="shared" si="111"/>
        <v>91</v>
      </c>
      <c r="I973" s="9">
        <f t="shared" si="105"/>
        <v>1</v>
      </c>
      <c r="J973" s="10">
        <f t="shared" si="106"/>
        <v>10.12890938574669</v>
      </c>
      <c r="K973" s="10">
        <f t="shared" si="107"/>
        <v>83.336986573174002</v>
      </c>
      <c r="M973" s="24" t="s">
        <v>34</v>
      </c>
      <c r="N973" s="22">
        <v>91</v>
      </c>
      <c r="O973" s="22" t="s">
        <v>53</v>
      </c>
      <c r="P973" s="22">
        <v>92</v>
      </c>
    </row>
    <row r="974" spans="5:16" x14ac:dyDescent="0.3">
      <c r="E974" s="19">
        <f t="shared" si="108"/>
        <v>1</v>
      </c>
      <c r="F974" s="19">
        <f t="shared" si="109"/>
        <v>24</v>
      </c>
      <c r="G974" s="19">
        <f t="shared" si="110"/>
        <v>107</v>
      </c>
      <c r="H974" s="19">
        <f t="shared" si="111"/>
        <v>94</v>
      </c>
      <c r="I974" s="9">
        <f t="shared" si="105"/>
        <v>13</v>
      </c>
      <c r="J974" s="10">
        <f t="shared" si="106"/>
        <v>8.8954765961612257</v>
      </c>
      <c r="K974" s="10">
        <f t="shared" si="107"/>
        <v>16.847112372660238</v>
      </c>
      <c r="M974" s="24" t="s">
        <v>50</v>
      </c>
      <c r="N974" s="22">
        <v>94</v>
      </c>
      <c r="O974" s="22" t="s">
        <v>29</v>
      </c>
      <c r="P974" s="22">
        <v>107</v>
      </c>
    </row>
    <row r="975" spans="5:16" x14ac:dyDescent="0.3">
      <c r="E975" s="19">
        <f t="shared" si="108"/>
        <v>6</v>
      </c>
      <c r="F975" s="19">
        <f t="shared" si="109"/>
        <v>5</v>
      </c>
      <c r="G975" s="19">
        <f t="shared" si="110"/>
        <v>96</v>
      </c>
      <c r="H975" s="19">
        <f t="shared" si="111"/>
        <v>86</v>
      </c>
      <c r="I975" s="9">
        <f t="shared" si="105"/>
        <v>10</v>
      </c>
      <c r="J975" s="10">
        <f t="shared" si="106"/>
        <v>7.8582405052871511</v>
      </c>
      <c r="K975" s="10">
        <f t="shared" si="107"/>
        <v>4.5871337331926378</v>
      </c>
      <c r="M975" s="24" t="s">
        <v>33</v>
      </c>
      <c r="N975" s="22">
        <v>86</v>
      </c>
      <c r="O975" s="22" t="s">
        <v>34</v>
      </c>
      <c r="P975" s="22">
        <v>96</v>
      </c>
    </row>
    <row r="976" spans="5:16" x14ac:dyDescent="0.3">
      <c r="E976" s="19">
        <f t="shared" si="108"/>
        <v>7</v>
      </c>
      <c r="F976" s="19">
        <f t="shared" si="109"/>
        <v>14</v>
      </c>
      <c r="G976" s="19">
        <f t="shared" si="110"/>
        <v>87</v>
      </c>
      <c r="H976" s="19">
        <f t="shared" si="111"/>
        <v>80</v>
      </c>
      <c r="I976" s="9">
        <f t="shared" si="105"/>
        <v>7</v>
      </c>
      <c r="J976" s="10">
        <f t="shared" si="106"/>
        <v>4.2670996529670706</v>
      </c>
      <c r="K976" s="10">
        <f t="shared" si="107"/>
        <v>7.468744306812706</v>
      </c>
      <c r="M976" s="24" t="s">
        <v>42</v>
      </c>
      <c r="N976" s="22">
        <v>80</v>
      </c>
      <c r="O976" s="22" t="s">
        <v>35</v>
      </c>
      <c r="P976" s="22">
        <v>87</v>
      </c>
    </row>
    <row r="977" spans="5:16" x14ac:dyDescent="0.3">
      <c r="E977" s="19">
        <f t="shared" si="108"/>
        <v>9</v>
      </c>
      <c r="F977" s="19">
        <f t="shared" si="109"/>
        <v>4</v>
      </c>
      <c r="G977" s="19">
        <f t="shared" si="110"/>
        <v>95</v>
      </c>
      <c r="H977" s="19">
        <f t="shared" si="111"/>
        <v>113</v>
      </c>
      <c r="I977" s="9">
        <f t="shared" si="105"/>
        <v>-18</v>
      </c>
      <c r="J977" s="10">
        <f t="shared" si="106"/>
        <v>4.5536845794621943</v>
      </c>
      <c r="K977" s="10">
        <f t="shared" si="107"/>
        <v>508.66868810987069</v>
      </c>
      <c r="M977" s="24" t="s">
        <v>32</v>
      </c>
      <c r="N977" s="22">
        <v>113</v>
      </c>
      <c r="O977" s="22" t="s">
        <v>37</v>
      </c>
      <c r="P977" s="22">
        <v>95</v>
      </c>
    </row>
    <row r="978" spans="5:16" x14ac:dyDescent="0.3">
      <c r="E978" s="19">
        <f t="shared" si="108"/>
        <v>10</v>
      </c>
      <c r="F978" s="19">
        <f t="shared" si="109"/>
        <v>17</v>
      </c>
      <c r="G978" s="19">
        <f t="shared" si="110"/>
        <v>108</v>
      </c>
      <c r="H978" s="19">
        <f t="shared" si="111"/>
        <v>100</v>
      </c>
      <c r="I978" s="9">
        <f t="shared" si="105"/>
        <v>8</v>
      </c>
      <c r="J978" s="10">
        <f t="shared" si="106"/>
        <v>8.7433645626139995</v>
      </c>
      <c r="K978" s="10">
        <f t="shared" si="107"/>
        <v>0.55259087295030285</v>
      </c>
      <c r="M978" s="24" t="s">
        <v>45</v>
      </c>
      <c r="N978" s="22">
        <v>100</v>
      </c>
      <c r="O978" s="22" t="s">
        <v>38</v>
      </c>
      <c r="P978" s="22">
        <v>108</v>
      </c>
    </row>
    <row r="979" spans="5:16" x14ac:dyDescent="0.3">
      <c r="E979" s="19">
        <f t="shared" si="108"/>
        <v>11</v>
      </c>
      <c r="F979" s="19">
        <f t="shared" si="109"/>
        <v>13</v>
      </c>
      <c r="G979" s="19">
        <f t="shared" si="110"/>
        <v>93</v>
      </c>
      <c r="H979" s="19">
        <f t="shared" si="111"/>
        <v>99</v>
      </c>
      <c r="I979" s="9">
        <f t="shared" si="105"/>
        <v>-6</v>
      </c>
      <c r="J979" s="10">
        <f t="shared" si="106"/>
        <v>5.0417486064853794</v>
      </c>
      <c r="K979" s="10">
        <f t="shared" si="107"/>
        <v>121.92021228882182</v>
      </c>
      <c r="M979" s="24" t="s">
        <v>41</v>
      </c>
      <c r="N979" s="22">
        <v>99</v>
      </c>
      <c r="O979" s="22" t="s">
        <v>39</v>
      </c>
      <c r="P979" s="22">
        <v>93</v>
      </c>
    </row>
    <row r="980" spans="5:16" x14ac:dyDescent="0.3">
      <c r="E980" s="19">
        <f t="shared" si="108"/>
        <v>16</v>
      </c>
      <c r="F980" s="19">
        <f t="shared" si="109"/>
        <v>15</v>
      </c>
      <c r="G980" s="19">
        <f t="shared" si="110"/>
        <v>94</v>
      </c>
      <c r="H980" s="19">
        <f t="shared" si="111"/>
        <v>107</v>
      </c>
      <c r="I980" s="9">
        <f t="shared" si="105"/>
        <v>-13</v>
      </c>
      <c r="J980" s="10">
        <f t="shared" si="106"/>
        <v>-5.6327471529067079</v>
      </c>
      <c r="K980" s="10">
        <f t="shared" si="107"/>
        <v>54.276414513004219</v>
      </c>
      <c r="M980" s="24" t="s">
        <v>43</v>
      </c>
      <c r="N980" s="22">
        <v>107</v>
      </c>
      <c r="O980" s="22" t="s">
        <v>44</v>
      </c>
      <c r="P980" s="22">
        <v>94</v>
      </c>
    </row>
    <row r="981" spans="5:16" x14ac:dyDescent="0.3">
      <c r="E981" s="19">
        <f t="shared" si="108"/>
        <v>21</v>
      </c>
      <c r="F981" s="19">
        <f t="shared" si="109"/>
        <v>22</v>
      </c>
      <c r="G981" s="19">
        <f t="shared" si="110"/>
        <v>117</v>
      </c>
      <c r="H981" s="19">
        <f t="shared" si="111"/>
        <v>104</v>
      </c>
      <c r="I981" s="9">
        <f t="shared" si="105"/>
        <v>13</v>
      </c>
      <c r="J981" s="10">
        <f t="shared" si="106"/>
        <v>19.494287405309983</v>
      </c>
      <c r="K981" s="10">
        <f t="shared" si="107"/>
        <v>42.175768902767871</v>
      </c>
      <c r="M981" s="24" t="s">
        <v>48</v>
      </c>
      <c r="N981" s="22">
        <v>104</v>
      </c>
      <c r="O981" s="22" t="s">
        <v>47</v>
      </c>
      <c r="P981" s="22">
        <v>117</v>
      </c>
    </row>
    <row r="982" spans="5:16" x14ac:dyDescent="0.3">
      <c r="E982" s="19">
        <f t="shared" si="108"/>
        <v>28</v>
      </c>
      <c r="F982" s="19">
        <f t="shared" si="109"/>
        <v>3</v>
      </c>
      <c r="G982" s="19">
        <f t="shared" si="110"/>
        <v>92</v>
      </c>
      <c r="H982" s="19">
        <f t="shared" si="111"/>
        <v>78</v>
      </c>
      <c r="I982" s="9">
        <f t="shared" si="105"/>
        <v>14</v>
      </c>
      <c r="J982" s="10">
        <f t="shared" si="106"/>
        <v>10.560056850614098</v>
      </c>
      <c r="K982" s="10">
        <f t="shared" si="107"/>
        <v>11.833208871007001</v>
      </c>
      <c r="M982" s="24" t="s">
        <v>31</v>
      </c>
      <c r="N982" s="22">
        <v>78</v>
      </c>
      <c r="O982" s="22" t="s">
        <v>54</v>
      </c>
      <c r="P982" s="22">
        <v>92</v>
      </c>
    </row>
    <row r="983" spans="5:16" x14ac:dyDescent="0.3">
      <c r="E983" s="19">
        <f t="shared" si="108"/>
        <v>30</v>
      </c>
      <c r="F983" s="19">
        <f t="shared" si="109"/>
        <v>19</v>
      </c>
      <c r="G983" s="19">
        <f t="shared" si="110"/>
        <v>96</v>
      </c>
      <c r="H983" s="19">
        <f t="shared" si="111"/>
        <v>87</v>
      </c>
      <c r="I983" s="9">
        <f t="shared" si="105"/>
        <v>9</v>
      </c>
      <c r="J983" s="10">
        <f t="shared" si="106"/>
        <v>3.5543796912132506</v>
      </c>
      <c r="K983" s="10">
        <f t="shared" si="107"/>
        <v>29.654780547470686</v>
      </c>
      <c r="M983" s="24" t="s">
        <v>46</v>
      </c>
      <c r="N983" s="22">
        <v>87</v>
      </c>
      <c r="O983" s="22" t="s">
        <v>56</v>
      </c>
      <c r="P983" s="22">
        <v>96</v>
      </c>
    </row>
    <row r="984" spans="5:16" x14ac:dyDescent="0.3">
      <c r="E984" s="19">
        <f t="shared" si="108"/>
        <v>2</v>
      </c>
      <c r="F984" s="19">
        <f t="shared" si="109"/>
        <v>3</v>
      </c>
      <c r="G984" s="19">
        <f t="shared" si="110"/>
        <v>105</v>
      </c>
      <c r="H984" s="19">
        <f t="shared" si="111"/>
        <v>88</v>
      </c>
      <c r="I984" s="9">
        <f t="shared" si="105"/>
        <v>17</v>
      </c>
      <c r="J984" s="10">
        <f t="shared" si="106"/>
        <v>11.9366119038341</v>
      </c>
      <c r="K984" s="10">
        <f t="shared" si="107"/>
        <v>25.637899012394538</v>
      </c>
      <c r="M984" s="24" t="s">
        <v>31</v>
      </c>
      <c r="N984" s="22">
        <v>88</v>
      </c>
      <c r="O984" s="22" t="s">
        <v>30</v>
      </c>
      <c r="P984" s="22">
        <v>105</v>
      </c>
    </row>
    <row r="985" spans="5:16" x14ac:dyDescent="0.3">
      <c r="E985" s="19">
        <f t="shared" si="108"/>
        <v>23</v>
      </c>
      <c r="F985" s="19">
        <f t="shared" si="109"/>
        <v>11</v>
      </c>
      <c r="G985" s="19">
        <f t="shared" si="110"/>
        <v>98</v>
      </c>
      <c r="H985" s="19">
        <f t="shared" si="111"/>
        <v>91</v>
      </c>
      <c r="I985" s="9">
        <f t="shared" si="105"/>
        <v>7</v>
      </c>
      <c r="J985" s="10">
        <f t="shared" si="106"/>
        <v>-3.5889574089832394</v>
      </c>
      <c r="K985" s="10">
        <f t="shared" si="107"/>
        <v>112.12601900926103</v>
      </c>
      <c r="M985" s="24" t="s">
        <v>39</v>
      </c>
      <c r="N985" s="22">
        <v>91</v>
      </c>
      <c r="O985" s="22" t="s">
        <v>49</v>
      </c>
      <c r="P985" s="22">
        <v>98</v>
      </c>
    </row>
    <row r="986" spans="5:16" x14ac:dyDescent="0.3">
      <c r="E986" s="19">
        <f t="shared" si="108"/>
        <v>25</v>
      </c>
      <c r="F986" s="19">
        <f t="shared" si="109"/>
        <v>8</v>
      </c>
      <c r="G986" s="19">
        <f t="shared" si="110"/>
        <v>112</v>
      </c>
      <c r="H986" s="19">
        <f t="shared" si="111"/>
        <v>101</v>
      </c>
      <c r="I986" s="9">
        <f t="shared" si="105"/>
        <v>11</v>
      </c>
      <c r="J986" s="10">
        <f t="shared" si="106"/>
        <v>5.0239267877788851</v>
      </c>
      <c r="K986" s="10">
        <f t="shared" si="107"/>
        <v>35.713451037826793</v>
      </c>
      <c r="M986" s="24" t="s">
        <v>36</v>
      </c>
      <c r="N986" s="22">
        <v>101</v>
      </c>
      <c r="O986" s="22" t="s">
        <v>51</v>
      </c>
      <c r="P986" s="22">
        <v>112</v>
      </c>
    </row>
    <row r="987" spans="5:16" x14ac:dyDescent="0.3">
      <c r="E987" s="19">
        <f t="shared" si="108"/>
        <v>27</v>
      </c>
      <c r="F987" s="19">
        <f t="shared" si="109"/>
        <v>5</v>
      </c>
      <c r="G987" s="19">
        <f t="shared" si="110"/>
        <v>119</v>
      </c>
      <c r="H987" s="19">
        <f t="shared" si="111"/>
        <v>113</v>
      </c>
      <c r="I987" s="9">
        <f t="shared" si="105"/>
        <v>6</v>
      </c>
      <c r="J987" s="10">
        <f t="shared" si="106"/>
        <v>14.764107958988626</v>
      </c>
      <c r="K987" s="10">
        <f t="shared" si="107"/>
        <v>76.80958831680779</v>
      </c>
      <c r="M987" s="24" t="s">
        <v>33</v>
      </c>
      <c r="N987" s="22">
        <v>113</v>
      </c>
      <c r="O987" s="22" t="s">
        <v>53</v>
      </c>
      <c r="P987" s="22">
        <v>119</v>
      </c>
    </row>
    <row r="988" spans="5:16" x14ac:dyDescent="0.3">
      <c r="E988" s="19">
        <f t="shared" si="108"/>
        <v>29</v>
      </c>
      <c r="F988" s="19">
        <f t="shared" si="109"/>
        <v>14</v>
      </c>
      <c r="G988" s="19">
        <f t="shared" si="110"/>
        <v>90</v>
      </c>
      <c r="H988" s="19">
        <f t="shared" si="111"/>
        <v>84</v>
      </c>
      <c r="I988" s="9">
        <f t="shared" si="105"/>
        <v>6</v>
      </c>
      <c r="J988" s="10">
        <f t="shared" si="106"/>
        <v>-0.80150061530721084</v>
      </c>
      <c r="K988" s="10">
        <f t="shared" si="107"/>
        <v>46.260410620024359</v>
      </c>
      <c r="M988" s="24" t="s">
        <v>42</v>
      </c>
      <c r="N988" s="22">
        <v>84</v>
      </c>
      <c r="O988" s="22" t="s">
        <v>55</v>
      </c>
      <c r="P988" s="22">
        <v>90</v>
      </c>
    </row>
    <row r="989" spans="5:16" x14ac:dyDescent="0.3">
      <c r="E989" s="19">
        <f t="shared" si="108"/>
        <v>30</v>
      </c>
      <c r="F989" s="19">
        <f t="shared" si="109"/>
        <v>24</v>
      </c>
      <c r="G989" s="19">
        <f t="shared" si="110"/>
        <v>127</v>
      </c>
      <c r="H989" s="19">
        <f t="shared" si="111"/>
        <v>105</v>
      </c>
      <c r="I989" s="9">
        <f t="shared" si="105"/>
        <v>22</v>
      </c>
      <c r="J989" s="10">
        <f t="shared" si="106"/>
        <v>6.1887697840037621</v>
      </c>
      <c r="K989" s="10">
        <f t="shared" si="107"/>
        <v>249.99500094323244</v>
      </c>
      <c r="M989" s="24" t="s">
        <v>50</v>
      </c>
      <c r="N989" s="22">
        <v>105</v>
      </c>
      <c r="O989" s="22" t="s">
        <v>56</v>
      </c>
      <c r="P989" s="22">
        <v>127</v>
      </c>
    </row>
    <row r="990" spans="5:16" x14ac:dyDescent="0.3">
      <c r="E990" s="19">
        <f t="shared" si="108"/>
        <v>18</v>
      </c>
      <c r="F990" s="19">
        <f t="shared" si="109"/>
        <v>1</v>
      </c>
      <c r="G990" s="19">
        <f t="shared" si="110"/>
        <v>93</v>
      </c>
      <c r="H990" s="19">
        <f t="shared" si="111"/>
        <v>105</v>
      </c>
      <c r="I990" s="9">
        <f t="shared" si="105"/>
        <v>-12</v>
      </c>
      <c r="J990" s="10">
        <f t="shared" si="106"/>
        <v>4.5517523680498559</v>
      </c>
      <c r="K990" s="10">
        <f t="shared" si="107"/>
        <v>273.96050645324397</v>
      </c>
      <c r="M990" s="24" t="s">
        <v>29</v>
      </c>
      <c r="N990" s="22">
        <v>105</v>
      </c>
      <c r="O990" s="22" t="s">
        <v>68</v>
      </c>
      <c r="P990" s="22">
        <v>93</v>
      </c>
    </row>
    <row r="991" spans="5:16" x14ac:dyDescent="0.3">
      <c r="E991" s="19">
        <f t="shared" si="108"/>
        <v>6</v>
      </c>
      <c r="F991" s="19">
        <f t="shared" si="109"/>
        <v>21</v>
      </c>
      <c r="G991" s="19">
        <f t="shared" si="110"/>
        <v>101</v>
      </c>
      <c r="H991" s="19">
        <f t="shared" si="111"/>
        <v>107</v>
      </c>
      <c r="I991" s="9">
        <f t="shared" si="105"/>
        <v>-6</v>
      </c>
      <c r="J991" s="10">
        <f t="shared" si="106"/>
        <v>-6.1632569027146982</v>
      </c>
      <c r="K991" s="10">
        <f t="shared" si="107"/>
        <v>2.6652816283996423E-2</v>
      </c>
      <c r="M991" s="24" t="s">
        <v>47</v>
      </c>
      <c r="N991" s="22">
        <v>107</v>
      </c>
      <c r="O991" s="22" t="s">
        <v>34</v>
      </c>
      <c r="P991" s="22">
        <v>101</v>
      </c>
    </row>
    <row r="992" spans="5:16" x14ac:dyDescent="0.3">
      <c r="E992" s="19">
        <f t="shared" si="108"/>
        <v>10</v>
      </c>
      <c r="F992" s="19">
        <f t="shared" si="109"/>
        <v>9</v>
      </c>
      <c r="G992" s="19">
        <f t="shared" si="110"/>
        <v>78</v>
      </c>
      <c r="H992" s="19">
        <f t="shared" si="111"/>
        <v>108</v>
      </c>
      <c r="I992" s="9">
        <f t="shared" si="105"/>
        <v>-30</v>
      </c>
      <c r="J992" s="10">
        <f t="shared" si="106"/>
        <v>5.5993816148522715</v>
      </c>
      <c r="K992" s="10">
        <f t="shared" si="107"/>
        <v>1267.3159713598818</v>
      </c>
      <c r="M992" s="24" t="s">
        <v>37</v>
      </c>
      <c r="N992" s="22">
        <v>108</v>
      </c>
      <c r="O992" s="22" t="s">
        <v>38</v>
      </c>
      <c r="P992" s="22">
        <v>78</v>
      </c>
    </row>
    <row r="993" spans="5:16" x14ac:dyDescent="0.3">
      <c r="E993" s="19">
        <f t="shared" si="108"/>
        <v>12</v>
      </c>
      <c r="F993" s="19">
        <f t="shared" si="109"/>
        <v>20</v>
      </c>
      <c r="G993" s="19">
        <f t="shared" si="110"/>
        <v>93</v>
      </c>
      <c r="H993" s="19">
        <f t="shared" si="111"/>
        <v>80</v>
      </c>
      <c r="I993" s="9">
        <f t="shared" si="105"/>
        <v>13</v>
      </c>
      <c r="J993" s="10">
        <f t="shared" si="106"/>
        <v>5.9218079174596117</v>
      </c>
      <c r="K993" s="10">
        <f t="shared" si="107"/>
        <v>50.100803157337438</v>
      </c>
      <c r="M993" s="24" t="s">
        <v>67</v>
      </c>
      <c r="N993" s="22">
        <v>80</v>
      </c>
      <c r="O993" s="22" t="s">
        <v>40</v>
      </c>
      <c r="P993" s="22">
        <v>93</v>
      </c>
    </row>
    <row r="994" spans="5:16" x14ac:dyDescent="0.3">
      <c r="E994" s="19">
        <f t="shared" si="108"/>
        <v>13</v>
      </c>
      <c r="F994" s="19">
        <f t="shared" si="109"/>
        <v>26</v>
      </c>
      <c r="G994" s="19">
        <f t="shared" si="110"/>
        <v>113</v>
      </c>
      <c r="H994" s="19">
        <f t="shared" si="111"/>
        <v>102</v>
      </c>
      <c r="I994" s="9">
        <f t="shared" si="105"/>
        <v>11</v>
      </c>
      <c r="J994" s="10">
        <f t="shared" si="106"/>
        <v>8.9606443097756827</v>
      </c>
      <c r="K994" s="10">
        <f t="shared" si="107"/>
        <v>4.158971631250302</v>
      </c>
      <c r="M994" s="24" t="s">
        <v>52</v>
      </c>
      <c r="N994" s="22">
        <v>102</v>
      </c>
      <c r="O994" s="22" t="s">
        <v>41</v>
      </c>
      <c r="P994" s="22">
        <v>113</v>
      </c>
    </row>
    <row r="995" spans="5:16" x14ac:dyDescent="0.3">
      <c r="E995" s="19">
        <f t="shared" si="108"/>
        <v>16</v>
      </c>
      <c r="F995" s="19">
        <f t="shared" si="109"/>
        <v>22</v>
      </c>
      <c r="G995" s="19">
        <f t="shared" si="110"/>
        <v>115</v>
      </c>
      <c r="H995" s="19">
        <f t="shared" si="111"/>
        <v>109</v>
      </c>
      <c r="I995" s="9">
        <f t="shared" si="105"/>
        <v>6</v>
      </c>
      <c r="J995" s="10">
        <f t="shared" si="106"/>
        <v>8.5197395594269185</v>
      </c>
      <c r="K995" s="10">
        <f t="shared" si="107"/>
        <v>6.3490874473409615</v>
      </c>
      <c r="M995" s="24" t="s">
        <v>48</v>
      </c>
      <c r="N995" s="22">
        <v>109</v>
      </c>
      <c r="O995" s="22" t="s">
        <v>44</v>
      </c>
      <c r="P995" s="22">
        <v>115</v>
      </c>
    </row>
    <row r="996" spans="5:16" x14ac:dyDescent="0.3">
      <c r="E996" s="19">
        <f t="shared" si="108"/>
        <v>17</v>
      </c>
      <c r="F996" s="19">
        <f t="shared" si="109"/>
        <v>19</v>
      </c>
      <c r="G996" s="19">
        <f t="shared" si="110"/>
        <v>97</v>
      </c>
      <c r="H996" s="19">
        <f t="shared" si="111"/>
        <v>95</v>
      </c>
      <c r="I996" s="9">
        <f t="shared" si="105"/>
        <v>2</v>
      </c>
      <c r="J996" s="10">
        <f t="shared" si="106"/>
        <v>4.5090395111212818</v>
      </c>
      <c r="K996" s="10">
        <f t="shared" si="107"/>
        <v>6.2952792683677208</v>
      </c>
      <c r="M996" s="24" t="s">
        <v>46</v>
      </c>
      <c r="N996" s="22">
        <v>95</v>
      </c>
      <c r="O996" s="22" t="s">
        <v>45</v>
      </c>
      <c r="P996" s="22">
        <v>97</v>
      </c>
    </row>
    <row r="997" spans="5:16" x14ac:dyDescent="0.3">
      <c r="E997" s="19">
        <f t="shared" si="108"/>
        <v>28</v>
      </c>
      <c r="F997" s="19">
        <f t="shared" si="109"/>
        <v>15</v>
      </c>
      <c r="G997" s="19">
        <f t="shared" si="110"/>
        <v>91</v>
      </c>
      <c r="H997" s="19">
        <f t="shared" si="111"/>
        <v>108</v>
      </c>
      <c r="I997" s="9">
        <f t="shared" si="105"/>
        <v>-17</v>
      </c>
      <c r="J997" s="10">
        <f t="shared" si="106"/>
        <v>-5.7634796739484013</v>
      </c>
      <c r="K997" s="10">
        <f t="shared" si="107"/>
        <v>126.25938903777073</v>
      </c>
      <c r="M997" s="24" t="s">
        <v>43</v>
      </c>
      <c r="N997" s="22">
        <v>108</v>
      </c>
      <c r="O997" s="22" t="s">
        <v>54</v>
      </c>
      <c r="P997" s="22">
        <v>91</v>
      </c>
    </row>
    <row r="998" spans="5:16" x14ac:dyDescent="0.3">
      <c r="E998" s="19">
        <f t="shared" si="108"/>
        <v>1</v>
      </c>
      <c r="F998" s="19">
        <f t="shared" si="109"/>
        <v>6</v>
      </c>
      <c r="G998" s="19">
        <f t="shared" si="110"/>
        <v>113</v>
      </c>
      <c r="H998" s="19">
        <f t="shared" si="111"/>
        <v>127</v>
      </c>
      <c r="I998" s="9">
        <f t="shared" si="105"/>
        <v>-14</v>
      </c>
      <c r="J998" s="10">
        <f t="shared" si="106"/>
        <v>3.3840392731165649</v>
      </c>
      <c r="K998" s="10">
        <f t="shared" si="107"/>
        <v>302.20482144925904</v>
      </c>
      <c r="M998" s="24" t="s">
        <v>34</v>
      </c>
      <c r="N998" s="22">
        <v>127</v>
      </c>
      <c r="O998" s="22" t="s">
        <v>29</v>
      </c>
      <c r="P998" s="22">
        <v>113</v>
      </c>
    </row>
    <row r="999" spans="5:16" x14ac:dyDescent="0.3">
      <c r="E999" s="19">
        <f t="shared" si="108"/>
        <v>2</v>
      </c>
      <c r="F999" s="19">
        <f t="shared" si="109"/>
        <v>15</v>
      </c>
      <c r="G999" s="19">
        <f t="shared" si="110"/>
        <v>103</v>
      </c>
      <c r="H999" s="19">
        <f t="shared" si="111"/>
        <v>105</v>
      </c>
      <c r="I999" s="9">
        <f t="shared" si="105"/>
        <v>-2</v>
      </c>
      <c r="J999" s="10">
        <f t="shared" si="106"/>
        <v>-4.3869246207283989</v>
      </c>
      <c r="K999" s="10">
        <f t="shared" si="107"/>
        <v>5.6974091450394111</v>
      </c>
      <c r="M999" s="24" t="s">
        <v>43</v>
      </c>
      <c r="N999" s="22">
        <v>105</v>
      </c>
      <c r="O999" s="22" t="s">
        <v>30</v>
      </c>
      <c r="P999" s="22">
        <v>103</v>
      </c>
    </row>
    <row r="1000" spans="5:16" x14ac:dyDescent="0.3">
      <c r="E1000" s="19">
        <f t="shared" si="108"/>
        <v>3</v>
      </c>
      <c r="F1000" s="19">
        <f t="shared" si="109"/>
        <v>30</v>
      </c>
      <c r="G1000" s="19">
        <f t="shared" si="110"/>
        <v>119</v>
      </c>
      <c r="H1000" s="19">
        <f t="shared" si="111"/>
        <v>114</v>
      </c>
      <c r="I1000" s="9">
        <f t="shared" si="105"/>
        <v>5</v>
      </c>
      <c r="J1000" s="10">
        <f t="shared" si="106"/>
        <v>-3.2872450476024029</v>
      </c>
      <c r="K1000" s="10">
        <f t="shared" si="107"/>
        <v>68.678430479010544</v>
      </c>
      <c r="M1000" s="24" t="s">
        <v>56</v>
      </c>
      <c r="N1000" s="22">
        <v>114</v>
      </c>
      <c r="O1000" s="22" t="s">
        <v>31</v>
      </c>
      <c r="P1000" s="22">
        <v>119</v>
      </c>
    </row>
    <row r="1001" spans="5:16" x14ac:dyDescent="0.3">
      <c r="E1001" s="19">
        <f t="shared" si="108"/>
        <v>4</v>
      </c>
      <c r="F1001" s="19">
        <f t="shared" si="109"/>
        <v>7</v>
      </c>
      <c r="G1001" s="19">
        <f t="shared" si="110"/>
        <v>118</v>
      </c>
      <c r="H1001" s="19">
        <f t="shared" si="111"/>
        <v>119</v>
      </c>
      <c r="I1001" s="9">
        <f t="shared" si="105"/>
        <v>-1</v>
      </c>
      <c r="J1001" s="10">
        <f t="shared" si="106"/>
        <v>-2.1602941474743376</v>
      </c>
      <c r="K1001" s="10">
        <f t="shared" si="107"/>
        <v>1.3462825086631998</v>
      </c>
      <c r="M1001" s="24" t="s">
        <v>35</v>
      </c>
      <c r="N1001" s="22">
        <v>119</v>
      </c>
      <c r="O1001" s="22" t="s">
        <v>32</v>
      </c>
      <c r="P1001" s="22">
        <v>118</v>
      </c>
    </row>
    <row r="1002" spans="5:16" x14ac:dyDescent="0.3">
      <c r="E1002" s="19">
        <f t="shared" si="108"/>
        <v>5</v>
      </c>
      <c r="F1002" s="19">
        <f t="shared" si="109"/>
        <v>11</v>
      </c>
      <c r="G1002" s="19">
        <f t="shared" si="110"/>
        <v>90</v>
      </c>
      <c r="H1002" s="19">
        <f t="shared" si="111"/>
        <v>111</v>
      </c>
      <c r="I1002" s="9">
        <f t="shared" si="105"/>
        <v>-21</v>
      </c>
      <c r="J1002" s="10">
        <f t="shared" si="106"/>
        <v>-4.9512117077591764</v>
      </c>
      <c r="K1002" s="10">
        <f t="shared" si="107"/>
        <v>257.56360564916605</v>
      </c>
      <c r="M1002" s="24" t="s">
        <v>39</v>
      </c>
      <c r="N1002" s="22">
        <v>111</v>
      </c>
      <c r="O1002" s="22" t="s">
        <v>33</v>
      </c>
      <c r="P1002" s="22">
        <v>90</v>
      </c>
    </row>
    <row r="1003" spans="5:16" x14ac:dyDescent="0.3">
      <c r="E1003" s="19">
        <f t="shared" si="108"/>
        <v>8</v>
      </c>
      <c r="F1003" s="19">
        <f t="shared" si="109"/>
        <v>18</v>
      </c>
      <c r="G1003" s="19">
        <f t="shared" si="110"/>
        <v>82</v>
      </c>
      <c r="H1003" s="19">
        <f t="shared" si="111"/>
        <v>119</v>
      </c>
      <c r="I1003" s="9">
        <f t="shared" si="105"/>
        <v>-37</v>
      </c>
      <c r="J1003" s="10">
        <f t="shared" si="106"/>
        <v>-2.3548389168537995</v>
      </c>
      <c r="K1003" s="10">
        <f t="shared" si="107"/>
        <v>1200.287186477148</v>
      </c>
      <c r="M1003" s="24" t="s">
        <v>68</v>
      </c>
      <c r="N1003" s="22">
        <v>119</v>
      </c>
      <c r="O1003" s="22" t="s">
        <v>36</v>
      </c>
      <c r="P1003" s="22">
        <v>82</v>
      </c>
    </row>
    <row r="1004" spans="5:16" x14ac:dyDescent="0.3">
      <c r="E1004" s="19">
        <f t="shared" si="108"/>
        <v>14</v>
      </c>
      <c r="F1004" s="19">
        <f t="shared" si="109"/>
        <v>17</v>
      </c>
      <c r="G1004" s="19">
        <f t="shared" si="110"/>
        <v>92</v>
      </c>
      <c r="H1004" s="19">
        <f t="shared" si="111"/>
        <v>77</v>
      </c>
      <c r="I1004" s="9">
        <f t="shared" si="105"/>
        <v>15</v>
      </c>
      <c r="J1004" s="10">
        <f t="shared" si="106"/>
        <v>9.3756605909876587</v>
      </c>
      <c r="K1004" s="10">
        <f t="shared" si="107"/>
        <v>31.633193787769294</v>
      </c>
      <c r="M1004" s="24" t="s">
        <v>45</v>
      </c>
      <c r="N1004" s="22">
        <v>77</v>
      </c>
      <c r="O1004" s="22" t="s">
        <v>42</v>
      </c>
      <c r="P1004" s="22">
        <v>92</v>
      </c>
    </row>
    <row r="1005" spans="5:16" x14ac:dyDescent="0.3">
      <c r="E1005" s="19">
        <f t="shared" si="108"/>
        <v>19</v>
      </c>
      <c r="F1005" s="19">
        <f t="shared" si="109"/>
        <v>9</v>
      </c>
      <c r="G1005" s="19">
        <f t="shared" si="110"/>
        <v>72</v>
      </c>
      <c r="H1005" s="19">
        <f t="shared" si="111"/>
        <v>93</v>
      </c>
      <c r="I1005" s="9">
        <f t="shared" si="105"/>
        <v>-21</v>
      </c>
      <c r="J1005" s="10">
        <f t="shared" si="106"/>
        <v>-1.206938594792581</v>
      </c>
      <c r="K1005" s="10">
        <f t="shared" si="107"/>
        <v>391.76527979031141</v>
      </c>
      <c r="M1005" s="24" t="s">
        <v>37</v>
      </c>
      <c r="N1005" s="22">
        <v>93</v>
      </c>
      <c r="O1005" s="22" t="s">
        <v>46</v>
      </c>
      <c r="P1005" s="22">
        <v>72</v>
      </c>
    </row>
    <row r="1006" spans="5:16" x14ac:dyDescent="0.3">
      <c r="E1006" s="19">
        <f t="shared" si="108"/>
        <v>23</v>
      </c>
      <c r="F1006" s="19">
        <f t="shared" si="109"/>
        <v>25</v>
      </c>
      <c r="G1006" s="19">
        <f t="shared" si="110"/>
        <v>101</v>
      </c>
      <c r="H1006" s="19">
        <f t="shared" si="111"/>
        <v>100</v>
      </c>
      <c r="I1006" s="9">
        <f t="shared" si="105"/>
        <v>1</v>
      </c>
      <c r="J1006" s="10">
        <f t="shared" si="106"/>
        <v>2.2373858736685661</v>
      </c>
      <c r="K1006" s="10">
        <f t="shared" si="107"/>
        <v>1.5311238003545207</v>
      </c>
      <c r="M1006" s="24" t="s">
        <v>51</v>
      </c>
      <c r="N1006" s="22">
        <v>100</v>
      </c>
      <c r="O1006" s="22" t="s">
        <v>49</v>
      </c>
      <c r="P1006" s="22">
        <v>101</v>
      </c>
    </row>
    <row r="1007" spans="5:16" x14ac:dyDescent="0.3">
      <c r="E1007" s="19">
        <f t="shared" si="108"/>
        <v>24</v>
      </c>
      <c r="F1007" s="19">
        <f t="shared" si="109"/>
        <v>13</v>
      </c>
      <c r="G1007" s="19">
        <f t="shared" si="110"/>
        <v>99</v>
      </c>
      <c r="H1007" s="19">
        <f t="shared" si="111"/>
        <v>76</v>
      </c>
      <c r="I1007" s="9">
        <f t="shared" si="105"/>
        <v>23</v>
      </c>
      <c r="J1007" s="10">
        <f t="shared" si="106"/>
        <v>-4.0087437831217354</v>
      </c>
      <c r="K1007" s="10">
        <f t="shared" si="107"/>
        <v>729.47224074231713</v>
      </c>
      <c r="M1007" s="24" t="s">
        <v>41</v>
      </c>
      <c r="N1007" s="22">
        <v>76</v>
      </c>
      <c r="O1007" s="22" t="s">
        <v>50</v>
      </c>
      <c r="P1007" s="22">
        <v>99</v>
      </c>
    </row>
    <row r="1008" spans="5:16" x14ac:dyDescent="0.3">
      <c r="E1008" s="19">
        <f t="shared" si="108"/>
        <v>29</v>
      </c>
      <c r="F1008" s="19">
        <f t="shared" si="109"/>
        <v>20</v>
      </c>
      <c r="G1008" s="19">
        <f t="shared" si="110"/>
        <v>83</v>
      </c>
      <c r="H1008" s="19">
        <f t="shared" si="111"/>
        <v>90</v>
      </c>
      <c r="I1008" s="9">
        <f t="shared" si="105"/>
        <v>-7</v>
      </c>
      <c r="J1008" s="10">
        <f t="shared" si="106"/>
        <v>-0.20909957172289362</v>
      </c>
      <c r="K1008" s="10">
        <f t="shared" si="107"/>
        <v>46.116328626774191</v>
      </c>
      <c r="M1008" s="24" t="s">
        <v>67</v>
      </c>
      <c r="N1008" s="22">
        <v>90</v>
      </c>
      <c r="O1008" s="22" t="s">
        <v>55</v>
      </c>
      <c r="P1008" s="22">
        <v>83</v>
      </c>
    </row>
    <row r="1009" spans="5:16" x14ac:dyDescent="0.3">
      <c r="E1009" s="19">
        <f t="shared" si="108"/>
        <v>11</v>
      </c>
      <c r="F1009" s="19">
        <f t="shared" si="109"/>
        <v>22</v>
      </c>
      <c r="G1009" s="19">
        <f t="shared" si="110"/>
        <v>95</v>
      </c>
      <c r="H1009" s="19">
        <f t="shared" si="111"/>
        <v>73</v>
      </c>
      <c r="I1009" s="9">
        <f t="shared" si="105"/>
        <v>22</v>
      </c>
      <c r="J1009" s="10">
        <f t="shared" si="106"/>
        <v>13.647043637112526</v>
      </c>
      <c r="K1009" s="10">
        <f t="shared" si="107"/>
        <v>69.771880000302332</v>
      </c>
      <c r="M1009" s="24" t="s">
        <v>48</v>
      </c>
      <c r="N1009" s="22">
        <v>73</v>
      </c>
      <c r="O1009" s="22" t="s">
        <v>39</v>
      </c>
      <c r="P1009" s="22">
        <v>95</v>
      </c>
    </row>
    <row r="1010" spans="5:16" x14ac:dyDescent="0.3">
      <c r="E1010" s="19">
        <f t="shared" si="108"/>
        <v>16</v>
      </c>
      <c r="F1010" s="19">
        <f t="shared" si="109"/>
        <v>25</v>
      </c>
      <c r="G1010" s="19">
        <f t="shared" si="110"/>
        <v>102</v>
      </c>
      <c r="H1010" s="19">
        <f t="shared" si="111"/>
        <v>95</v>
      </c>
      <c r="I1010" s="9">
        <f t="shared" si="105"/>
        <v>7</v>
      </c>
      <c r="J1010" s="10">
        <f t="shared" si="106"/>
        <v>3.9220811370114119</v>
      </c>
      <c r="K1010" s="10">
        <f t="shared" si="107"/>
        <v>9.4735845271409627</v>
      </c>
      <c r="M1010" s="24" t="s">
        <v>51</v>
      </c>
      <c r="N1010" s="22">
        <v>95</v>
      </c>
      <c r="O1010" s="22" t="s">
        <v>44</v>
      </c>
      <c r="P1010" s="22">
        <v>102</v>
      </c>
    </row>
    <row r="1011" spans="5:16" x14ac:dyDescent="0.3">
      <c r="E1011" s="19">
        <f t="shared" si="108"/>
        <v>21</v>
      </c>
      <c r="F1011" s="19">
        <f t="shared" si="109"/>
        <v>7</v>
      </c>
      <c r="G1011" s="19">
        <f t="shared" si="110"/>
        <v>104</v>
      </c>
      <c r="H1011" s="19">
        <f t="shared" si="111"/>
        <v>114</v>
      </c>
      <c r="I1011" s="9">
        <f t="shared" si="105"/>
        <v>-10</v>
      </c>
      <c r="J1011" s="10">
        <f t="shared" si="106"/>
        <v>7.0037140381189094</v>
      </c>
      <c r="K1011" s="10">
        <f t="shared" si="107"/>
        <v>289.12629109012198</v>
      </c>
      <c r="M1011" s="24" t="s">
        <v>35</v>
      </c>
      <c r="N1011" s="22">
        <v>114</v>
      </c>
      <c r="O1011" s="22" t="s">
        <v>47</v>
      </c>
      <c r="P1011" s="22">
        <v>104</v>
      </c>
    </row>
    <row r="1012" spans="5:16" x14ac:dyDescent="0.3">
      <c r="E1012" s="19">
        <f t="shared" si="108"/>
        <v>26</v>
      </c>
      <c r="F1012" s="19">
        <f t="shared" si="109"/>
        <v>12</v>
      </c>
      <c r="G1012" s="19">
        <f t="shared" si="110"/>
        <v>116</v>
      </c>
      <c r="H1012" s="19">
        <f t="shared" si="111"/>
        <v>101</v>
      </c>
      <c r="I1012" s="9">
        <f t="shared" si="105"/>
        <v>15</v>
      </c>
      <c r="J1012" s="10">
        <f t="shared" si="106"/>
        <v>-7.4621460031574056</v>
      </c>
      <c r="K1012" s="10">
        <f t="shared" si="107"/>
        <v>504.54800306716027</v>
      </c>
      <c r="M1012" s="24" t="s">
        <v>40</v>
      </c>
      <c r="N1012" s="22">
        <v>101</v>
      </c>
      <c r="O1012" s="22" t="s">
        <v>52</v>
      </c>
      <c r="P1012" s="22">
        <v>116</v>
      </c>
    </row>
    <row r="1013" spans="5:16" x14ac:dyDescent="0.3">
      <c r="E1013" s="19">
        <f t="shared" si="108"/>
        <v>1</v>
      </c>
      <c r="F1013" s="19">
        <f t="shared" si="109"/>
        <v>16</v>
      </c>
      <c r="G1013" s="19">
        <f t="shared" si="110"/>
        <v>98</v>
      </c>
      <c r="H1013" s="19">
        <f t="shared" si="111"/>
        <v>90</v>
      </c>
      <c r="I1013" s="9">
        <f t="shared" si="105"/>
        <v>8</v>
      </c>
      <c r="J1013" s="10">
        <f t="shared" si="106"/>
        <v>4.9722882842397187</v>
      </c>
      <c r="K1013" s="10">
        <f t="shared" si="107"/>
        <v>9.1670382337520664</v>
      </c>
      <c r="M1013" s="24" t="s">
        <v>44</v>
      </c>
      <c r="N1013" s="22">
        <v>90</v>
      </c>
      <c r="O1013" s="22" t="s">
        <v>29</v>
      </c>
      <c r="P1013" s="22">
        <v>98</v>
      </c>
    </row>
    <row r="1014" spans="5:16" x14ac:dyDescent="0.3">
      <c r="E1014" s="19">
        <f t="shared" si="108"/>
        <v>3</v>
      </c>
      <c r="F1014" s="19">
        <f t="shared" si="109"/>
        <v>28</v>
      </c>
      <c r="G1014" s="19">
        <f t="shared" si="110"/>
        <v>107</v>
      </c>
      <c r="H1014" s="19">
        <f t="shared" si="111"/>
        <v>101</v>
      </c>
      <c r="I1014" s="9">
        <f t="shared" si="105"/>
        <v>6</v>
      </c>
      <c r="J1014" s="10">
        <f t="shared" si="106"/>
        <v>-4.1139729865236685</v>
      </c>
      <c r="K1014" s="10">
        <f t="shared" si="107"/>
        <v>102.29244957213049</v>
      </c>
      <c r="M1014" s="24" t="s">
        <v>54</v>
      </c>
      <c r="N1014" s="22">
        <v>101</v>
      </c>
      <c r="O1014" s="22" t="s">
        <v>31</v>
      </c>
      <c r="P1014" s="22">
        <v>107</v>
      </c>
    </row>
    <row r="1015" spans="5:16" x14ac:dyDescent="0.3">
      <c r="E1015" s="19">
        <f t="shared" si="108"/>
        <v>5</v>
      </c>
      <c r="F1015" s="19">
        <f t="shared" si="109"/>
        <v>15</v>
      </c>
      <c r="G1015" s="19">
        <f t="shared" si="110"/>
        <v>95</v>
      </c>
      <c r="H1015" s="19">
        <f t="shared" si="111"/>
        <v>98</v>
      </c>
      <c r="I1015" s="9">
        <f t="shared" si="105"/>
        <v>-3</v>
      </c>
      <c r="J1015" s="10">
        <f t="shared" si="106"/>
        <v>-8.6796967150254911</v>
      </c>
      <c r="K1015" s="10">
        <f t="shared" si="107"/>
        <v>32.258954774671352</v>
      </c>
      <c r="M1015" s="24" t="s">
        <v>43</v>
      </c>
      <c r="N1015" s="22">
        <v>98</v>
      </c>
      <c r="O1015" s="22" t="s">
        <v>33</v>
      </c>
      <c r="P1015" s="22">
        <v>95</v>
      </c>
    </row>
    <row r="1016" spans="5:16" x14ac:dyDescent="0.3">
      <c r="E1016" s="19">
        <f t="shared" si="108"/>
        <v>6</v>
      </c>
      <c r="F1016" s="19">
        <f t="shared" si="109"/>
        <v>18</v>
      </c>
      <c r="G1016" s="19">
        <f t="shared" si="110"/>
        <v>96</v>
      </c>
      <c r="H1016" s="19">
        <f t="shared" si="111"/>
        <v>113</v>
      </c>
      <c r="I1016" s="9">
        <f t="shared" si="105"/>
        <v>-17</v>
      </c>
      <c r="J1016" s="10">
        <f t="shared" si="106"/>
        <v>1.7333341549692221</v>
      </c>
      <c r="K1016" s="10">
        <f t="shared" si="107"/>
        <v>350.93780856173635</v>
      </c>
      <c r="M1016" s="24" t="s">
        <v>68</v>
      </c>
      <c r="N1016" s="22">
        <v>113</v>
      </c>
      <c r="O1016" s="22" t="s">
        <v>34</v>
      </c>
      <c r="P1016" s="22">
        <v>96</v>
      </c>
    </row>
    <row r="1017" spans="5:16" x14ac:dyDescent="0.3">
      <c r="E1017" s="19">
        <f t="shared" si="108"/>
        <v>10</v>
      </c>
      <c r="F1017" s="19">
        <f t="shared" si="109"/>
        <v>29</v>
      </c>
      <c r="G1017" s="19">
        <f t="shared" si="110"/>
        <v>100</v>
      </c>
      <c r="H1017" s="19">
        <f t="shared" si="111"/>
        <v>93</v>
      </c>
      <c r="I1017" s="9">
        <f t="shared" si="105"/>
        <v>7</v>
      </c>
      <c r="J1017" s="10">
        <f t="shared" si="106"/>
        <v>6.6152884510239804</v>
      </c>
      <c r="K1017" s="10">
        <f t="shared" si="107"/>
        <v>0.1480029759155283</v>
      </c>
      <c r="M1017" s="24" t="s">
        <v>55</v>
      </c>
      <c r="N1017" s="22">
        <v>93</v>
      </c>
      <c r="O1017" s="22" t="s">
        <v>38</v>
      </c>
      <c r="P1017" s="22">
        <v>100</v>
      </c>
    </row>
    <row r="1018" spans="5:16" x14ac:dyDescent="0.3">
      <c r="E1018" s="19">
        <f t="shared" si="108"/>
        <v>12</v>
      </c>
      <c r="F1018" s="19">
        <f t="shared" si="109"/>
        <v>23</v>
      </c>
      <c r="G1018" s="19">
        <f t="shared" si="110"/>
        <v>101</v>
      </c>
      <c r="H1018" s="19">
        <f t="shared" si="111"/>
        <v>72</v>
      </c>
      <c r="I1018" s="9">
        <f t="shared" si="105"/>
        <v>29</v>
      </c>
      <c r="J1018" s="10">
        <f t="shared" si="106"/>
        <v>13.163920156105656</v>
      </c>
      <c r="K1018" s="10">
        <f t="shared" si="107"/>
        <v>250.78142482219673</v>
      </c>
      <c r="M1018" s="24" t="s">
        <v>49</v>
      </c>
      <c r="N1018" s="22">
        <v>72</v>
      </c>
      <c r="O1018" s="22" t="s">
        <v>40</v>
      </c>
      <c r="P1018" s="22">
        <v>101</v>
      </c>
    </row>
    <row r="1019" spans="5:16" x14ac:dyDescent="0.3">
      <c r="E1019" s="19">
        <f t="shared" si="108"/>
        <v>14</v>
      </c>
      <c r="F1019" s="19">
        <f t="shared" si="109"/>
        <v>21</v>
      </c>
      <c r="G1019" s="19">
        <f t="shared" si="110"/>
        <v>90</v>
      </c>
      <c r="H1019" s="19">
        <f t="shared" si="111"/>
        <v>89</v>
      </c>
      <c r="I1019" s="9">
        <f t="shared" si="105"/>
        <v>1</v>
      </c>
      <c r="J1019" s="10">
        <f t="shared" si="106"/>
        <v>-1.6016878949503366</v>
      </c>
      <c r="K1019" s="10">
        <f t="shared" si="107"/>
        <v>6.7687799027311133</v>
      </c>
      <c r="M1019" s="24" t="s">
        <v>47</v>
      </c>
      <c r="N1019" s="22">
        <v>89</v>
      </c>
      <c r="O1019" s="22" t="s">
        <v>42</v>
      </c>
      <c r="P1019" s="22">
        <v>90</v>
      </c>
    </row>
    <row r="1020" spans="5:16" x14ac:dyDescent="0.3">
      <c r="E1020" s="19">
        <f t="shared" si="108"/>
        <v>19</v>
      </c>
      <c r="F1020" s="19">
        <f t="shared" si="109"/>
        <v>2</v>
      </c>
      <c r="G1020" s="19">
        <f t="shared" si="110"/>
        <v>87</v>
      </c>
      <c r="H1020" s="19">
        <f t="shared" si="111"/>
        <v>86</v>
      </c>
      <c r="I1020" s="9">
        <f t="shared" si="105"/>
        <v>1</v>
      </c>
      <c r="J1020" s="10">
        <f t="shared" si="106"/>
        <v>0.6884211807359093</v>
      </c>
      <c r="K1020" s="10">
        <f t="shared" si="107"/>
        <v>9.7081360614004894E-2</v>
      </c>
      <c r="M1020" s="24" t="s">
        <v>30</v>
      </c>
      <c r="N1020" s="22">
        <v>86</v>
      </c>
      <c r="O1020" s="22" t="s">
        <v>46</v>
      </c>
      <c r="P1020" s="22">
        <v>87</v>
      </c>
    </row>
    <row r="1021" spans="5:16" x14ac:dyDescent="0.3">
      <c r="E1021" s="19">
        <f t="shared" si="108"/>
        <v>20</v>
      </c>
      <c r="F1021" s="19">
        <f t="shared" si="109"/>
        <v>22</v>
      </c>
      <c r="G1021" s="19">
        <f t="shared" si="110"/>
        <v>106</v>
      </c>
      <c r="H1021" s="19">
        <f t="shared" si="111"/>
        <v>94</v>
      </c>
      <c r="I1021" s="9">
        <f t="shared" si="105"/>
        <v>12</v>
      </c>
      <c r="J1021" s="10">
        <f t="shared" si="106"/>
        <v>14.077156534730117</v>
      </c>
      <c r="K1021" s="10">
        <f t="shared" si="107"/>
        <v>4.3145792697720262</v>
      </c>
      <c r="M1021" s="24" t="s">
        <v>48</v>
      </c>
      <c r="N1021" s="22">
        <v>94</v>
      </c>
      <c r="O1021" s="22" t="s">
        <v>67</v>
      </c>
      <c r="P1021" s="22">
        <v>106</v>
      </c>
    </row>
    <row r="1022" spans="5:16" x14ac:dyDescent="0.3">
      <c r="E1022" s="19">
        <f t="shared" si="108"/>
        <v>24</v>
      </c>
      <c r="F1022" s="19">
        <f t="shared" si="109"/>
        <v>30</v>
      </c>
      <c r="G1022" s="19">
        <f t="shared" si="110"/>
        <v>79</v>
      </c>
      <c r="H1022" s="19">
        <f t="shared" si="111"/>
        <v>88</v>
      </c>
      <c r="I1022" s="9">
        <f t="shared" si="105"/>
        <v>-9</v>
      </c>
      <c r="J1022" s="10">
        <f t="shared" si="106"/>
        <v>0.25731408008666667</v>
      </c>
      <c r="K1022" s="10">
        <f t="shared" si="107"/>
        <v>85.697863977370858</v>
      </c>
      <c r="M1022" s="24" t="s">
        <v>56</v>
      </c>
      <c r="N1022" s="22">
        <v>88</v>
      </c>
      <c r="O1022" s="22" t="s">
        <v>50</v>
      </c>
      <c r="P1022" s="22">
        <v>79</v>
      </c>
    </row>
    <row r="1023" spans="5:16" x14ac:dyDescent="0.3">
      <c r="E1023" s="19">
        <f t="shared" si="108"/>
        <v>27</v>
      </c>
      <c r="F1023" s="19">
        <f t="shared" si="109"/>
        <v>9</v>
      </c>
      <c r="G1023" s="19">
        <f t="shared" si="110"/>
        <v>104</v>
      </c>
      <c r="H1023" s="19">
        <f t="shared" si="111"/>
        <v>93</v>
      </c>
      <c r="I1023" s="9">
        <f t="shared" si="105"/>
        <v>11</v>
      </c>
      <c r="J1023" s="10">
        <f t="shared" si="106"/>
        <v>8.5759760891630439</v>
      </c>
      <c r="K1023" s="10">
        <f t="shared" si="107"/>
        <v>5.8758919203092912</v>
      </c>
      <c r="M1023" s="24" t="s">
        <v>37</v>
      </c>
      <c r="N1023" s="22">
        <v>93</v>
      </c>
      <c r="O1023" s="22" t="s">
        <v>53</v>
      </c>
      <c r="P1023" s="22">
        <v>104</v>
      </c>
    </row>
    <row r="1024" spans="5:16" x14ac:dyDescent="0.3">
      <c r="E1024" s="19">
        <f t="shared" si="108"/>
        <v>4</v>
      </c>
      <c r="F1024" s="19">
        <f t="shared" si="109"/>
        <v>25</v>
      </c>
      <c r="G1024" s="19">
        <f t="shared" si="110"/>
        <v>89</v>
      </c>
      <c r="H1024" s="19">
        <f t="shared" si="111"/>
        <v>99</v>
      </c>
      <c r="I1024" s="9">
        <f t="shared" si="105"/>
        <v>-10</v>
      </c>
      <c r="J1024" s="10">
        <f t="shared" si="106"/>
        <v>5.732620797301232</v>
      </c>
      <c r="K1024" s="10">
        <f t="shared" si="107"/>
        <v>247.51535715167526</v>
      </c>
      <c r="M1024" s="24" t="s">
        <v>51</v>
      </c>
      <c r="N1024" s="22">
        <v>99</v>
      </c>
      <c r="O1024" s="22" t="s">
        <v>32</v>
      </c>
      <c r="P1024" s="22">
        <v>89</v>
      </c>
    </row>
    <row r="1025" spans="5:16" x14ac:dyDescent="0.3">
      <c r="E1025" s="19">
        <f t="shared" si="108"/>
        <v>7</v>
      </c>
      <c r="F1025" s="19">
        <f t="shared" si="109"/>
        <v>23</v>
      </c>
      <c r="G1025" s="19">
        <f t="shared" si="110"/>
        <v>101</v>
      </c>
      <c r="H1025" s="19">
        <f t="shared" si="111"/>
        <v>100</v>
      </c>
      <c r="I1025" s="9">
        <f t="shared" si="105"/>
        <v>1</v>
      </c>
      <c r="J1025" s="10">
        <f t="shared" si="106"/>
        <v>12.101612935197432</v>
      </c>
      <c r="K1025" s="10">
        <f t="shared" si="107"/>
        <v>123.24580976294294</v>
      </c>
      <c r="M1025" s="24" t="s">
        <v>49</v>
      </c>
      <c r="N1025" s="22">
        <v>100</v>
      </c>
      <c r="O1025" s="22" t="s">
        <v>35</v>
      </c>
      <c r="P1025" s="22">
        <v>101</v>
      </c>
    </row>
    <row r="1026" spans="5:16" x14ac:dyDescent="0.3">
      <c r="E1026" s="19">
        <f t="shared" si="108"/>
        <v>26</v>
      </c>
      <c r="F1026" s="19">
        <f t="shared" si="109"/>
        <v>17</v>
      </c>
      <c r="G1026" s="19">
        <f t="shared" si="110"/>
        <v>101</v>
      </c>
      <c r="H1026" s="19">
        <f t="shared" si="111"/>
        <v>98</v>
      </c>
      <c r="I1026" s="9">
        <f t="shared" si="105"/>
        <v>3</v>
      </c>
      <c r="J1026" s="10">
        <f t="shared" si="106"/>
        <v>0.79683759761511785</v>
      </c>
      <c r="K1026" s="10">
        <f t="shared" si="107"/>
        <v>4.8539245712823256</v>
      </c>
      <c r="M1026" s="24" t="s">
        <v>45</v>
      </c>
      <c r="N1026" s="22">
        <v>98</v>
      </c>
      <c r="O1026" s="22" t="s">
        <v>52</v>
      </c>
      <c r="P1026" s="22">
        <v>101</v>
      </c>
    </row>
    <row r="1027" spans="5:16" x14ac:dyDescent="0.3">
      <c r="E1027" s="19">
        <f t="shared" si="108"/>
        <v>1</v>
      </c>
      <c r="F1027" s="19">
        <f t="shared" si="109"/>
        <v>25</v>
      </c>
      <c r="G1027" s="19">
        <f t="shared" si="110"/>
        <v>93</v>
      </c>
      <c r="H1027" s="19">
        <f t="shared" si="111"/>
        <v>104</v>
      </c>
      <c r="I1027" s="9">
        <f t="shared" si="105"/>
        <v>-11</v>
      </c>
      <c r="J1027" s="10">
        <f t="shared" si="106"/>
        <v>5.6713274892059165</v>
      </c>
      <c r="K1027" s="10">
        <f t="shared" si="107"/>
        <v>277.93316025235276</v>
      </c>
      <c r="M1027" s="24" t="s">
        <v>51</v>
      </c>
      <c r="N1027" s="22">
        <v>104</v>
      </c>
      <c r="O1027" s="22" t="s">
        <v>29</v>
      </c>
      <c r="P1027" s="22">
        <v>93</v>
      </c>
    </row>
    <row r="1028" spans="5:16" x14ac:dyDescent="0.3">
      <c r="E1028" s="19">
        <f t="shared" si="108"/>
        <v>6</v>
      </c>
      <c r="F1028" s="19">
        <f t="shared" si="109"/>
        <v>2</v>
      </c>
      <c r="G1028" s="19">
        <f t="shared" si="110"/>
        <v>104</v>
      </c>
      <c r="H1028" s="19">
        <f t="shared" si="111"/>
        <v>94</v>
      </c>
      <c r="I1028" s="9">
        <f t="shared" si="105"/>
        <v>10</v>
      </c>
      <c r="J1028" s="10">
        <f t="shared" si="106"/>
        <v>3.5654684109900585</v>
      </c>
      <c r="K1028" s="10">
        <f t="shared" si="107"/>
        <v>41.403196769966797</v>
      </c>
      <c r="M1028" s="24" t="s">
        <v>30</v>
      </c>
      <c r="N1028" s="22">
        <v>94</v>
      </c>
      <c r="O1028" s="22" t="s">
        <v>34</v>
      </c>
      <c r="P1028" s="22">
        <v>104</v>
      </c>
    </row>
    <row r="1029" spans="5:16" x14ac:dyDescent="0.3">
      <c r="E1029" s="19">
        <f t="shared" si="108"/>
        <v>10</v>
      </c>
      <c r="F1029" s="19">
        <f t="shared" si="109"/>
        <v>5</v>
      </c>
      <c r="G1029" s="19">
        <f t="shared" si="110"/>
        <v>116</v>
      </c>
      <c r="H1029" s="19">
        <f t="shared" si="111"/>
        <v>78</v>
      </c>
      <c r="I1029" s="9">
        <f t="shared" si="105"/>
        <v>38</v>
      </c>
      <c r="J1029" s="10">
        <f t="shared" si="106"/>
        <v>11.787513484677854</v>
      </c>
      <c r="K1029" s="10">
        <f t="shared" si="107"/>
        <v>687.09444931594544</v>
      </c>
      <c r="M1029" s="24" t="s">
        <v>33</v>
      </c>
      <c r="N1029" s="22">
        <v>78</v>
      </c>
      <c r="O1029" s="22" t="s">
        <v>38</v>
      </c>
      <c r="P1029" s="22">
        <v>116</v>
      </c>
    </row>
    <row r="1030" spans="5:16" x14ac:dyDescent="0.3">
      <c r="E1030" s="19">
        <f t="shared" si="108"/>
        <v>11</v>
      </c>
      <c r="F1030" s="19">
        <f t="shared" si="109"/>
        <v>16</v>
      </c>
      <c r="G1030" s="19">
        <f t="shared" si="110"/>
        <v>102</v>
      </c>
      <c r="H1030" s="19">
        <f t="shared" si="111"/>
        <v>78</v>
      </c>
      <c r="I1030" s="9">
        <f t="shared" ref="I1030:I1093" si="112">G1030-H1030</f>
        <v>24</v>
      </c>
      <c r="J1030" s="10">
        <f t="shared" ref="J1030:J1093" si="113">VLOOKUP(E1030,RatingTable,3)-VLOOKUP(F1030,RatingTable,3)+Home_team_advantage</f>
        <v>8.3503460097308224</v>
      </c>
      <c r="K1030" s="10">
        <f t="shared" ref="K1030:K1093" si="114">(I1030-J1030)^2</f>
        <v>244.91167001514799</v>
      </c>
      <c r="M1030" s="24" t="s">
        <v>44</v>
      </c>
      <c r="N1030" s="22">
        <v>78</v>
      </c>
      <c r="O1030" s="22" t="s">
        <v>39</v>
      </c>
      <c r="P1030" s="22">
        <v>102</v>
      </c>
    </row>
    <row r="1031" spans="5:16" x14ac:dyDescent="0.3">
      <c r="E1031" s="19">
        <f t="shared" ref="E1031:E1094" si="115">INDEX($A$5:$A$34,MATCH(O1031,$B$5:$B$34,0),1)</f>
        <v>13</v>
      </c>
      <c r="F1031" s="19">
        <f t="shared" ref="F1031:F1094" si="116">INDEX($A$5:$A$34,MATCH(M1031,$B$5:$B$34,0),1)</f>
        <v>30</v>
      </c>
      <c r="G1031" s="19">
        <f t="shared" ref="G1031:G1094" si="117">P1031</f>
        <v>100</v>
      </c>
      <c r="H1031" s="19">
        <f t="shared" ref="H1031:H1094" si="118">N1031</f>
        <v>103</v>
      </c>
      <c r="I1031" s="9">
        <f t="shared" si="112"/>
        <v>-3</v>
      </c>
      <c r="J1031" s="10">
        <f t="shared" si="113"/>
        <v>7.4890997952536171</v>
      </c>
      <c r="K1031" s="10">
        <f t="shared" si="114"/>
        <v>110.02121451478948</v>
      </c>
      <c r="M1031" s="24" t="s">
        <v>56</v>
      </c>
      <c r="N1031" s="22">
        <v>103</v>
      </c>
      <c r="O1031" s="22" t="s">
        <v>41</v>
      </c>
      <c r="P1031" s="22">
        <v>100</v>
      </c>
    </row>
    <row r="1032" spans="5:16" x14ac:dyDescent="0.3">
      <c r="E1032" s="19">
        <f t="shared" si="115"/>
        <v>15</v>
      </c>
      <c r="F1032" s="19">
        <f t="shared" si="116"/>
        <v>8</v>
      </c>
      <c r="G1032" s="19">
        <f t="shared" si="117"/>
        <v>103</v>
      </c>
      <c r="H1032" s="19">
        <f t="shared" si="118"/>
        <v>89</v>
      </c>
      <c r="I1032" s="9">
        <f t="shared" si="112"/>
        <v>14</v>
      </c>
      <c r="J1032" s="10">
        <f t="shared" si="113"/>
        <v>14.578755077697005</v>
      </c>
      <c r="K1032" s="10">
        <f t="shared" si="114"/>
        <v>0.33495743996006677</v>
      </c>
      <c r="M1032" s="24" t="s">
        <v>36</v>
      </c>
      <c r="N1032" s="22">
        <v>89</v>
      </c>
      <c r="O1032" s="22" t="s">
        <v>43</v>
      </c>
      <c r="P1032" s="22">
        <v>103</v>
      </c>
    </row>
    <row r="1033" spans="5:16" x14ac:dyDescent="0.3">
      <c r="E1033" s="19">
        <f t="shared" si="115"/>
        <v>19</v>
      </c>
      <c r="F1033" s="19">
        <f t="shared" si="116"/>
        <v>14</v>
      </c>
      <c r="G1033" s="19">
        <f t="shared" si="117"/>
        <v>90</v>
      </c>
      <c r="H1033" s="19">
        <f t="shared" si="118"/>
        <v>83</v>
      </c>
      <c r="I1033" s="9">
        <f t="shared" si="112"/>
        <v>7</v>
      </c>
      <c r="J1033" s="10">
        <f t="shared" si="113"/>
        <v>-4.2155743059732966</v>
      </c>
      <c r="K1033" s="10">
        <f t="shared" si="114"/>
        <v>125.7891070128084</v>
      </c>
      <c r="M1033" s="24" t="s">
        <v>42</v>
      </c>
      <c r="N1033" s="22">
        <v>83</v>
      </c>
      <c r="O1033" s="22" t="s">
        <v>46</v>
      </c>
      <c r="P1033" s="22">
        <v>90</v>
      </c>
    </row>
    <row r="1034" spans="5:16" x14ac:dyDescent="0.3">
      <c r="E1034" s="19">
        <f t="shared" si="115"/>
        <v>22</v>
      </c>
      <c r="F1034" s="19">
        <f t="shared" si="116"/>
        <v>21</v>
      </c>
      <c r="G1034" s="19">
        <f t="shared" si="117"/>
        <v>89</v>
      </c>
      <c r="H1034" s="19">
        <f t="shared" si="118"/>
        <v>97</v>
      </c>
      <c r="I1034" s="9">
        <f t="shared" si="112"/>
        <v>-8</v>
      </c>
      <c r="J1034" s="10">
        <f t="shared" si="113"/>
        <v>-13.048203541219555</v>
      </c>
      <c r="K1034" s="10">
        <f t="shared" si="114"/>
        <v>25.484358993581658</v>
      </c>
      <c r="M1034" s="24" t="s">
        <v>47</v>
      </c>
      <c r="N1034" s="22">
        <v>97</v>
      </c>
      <c r="O1034" s="22" t="s">
        <v>48</v>
      </c>
      <c r="P1034" s="22">
        <v>89</v>
      </c>
    </row>
    <row r="1035" spans="5:16" x14ac:dyDescent="0.3">
      <c r="E1035" s="19">
        <f t="shared" si="115"/>
        <v>24</v>
      </c>
      <c r="F1035" s="19">
        <f t="shared" si="116"/>
        <v>17</v>
      </c>
      <c r="G1035" s="19">
        <f t="shared" si="117"/>
        <v>86</v>
      </c>
      <c r="H1035" s="19">
        <f t="shared" si="118"/>
        <v>117</v>
      </c>
      <c r="I1035" s="9">
        <f t="shared" si="112"/>
        <v>-31</v>
      </c>
      <c r="J1035" s="10">
        <f t="shared" si="113"/>
        <v>-0.69734573982136405</v>
      </c>
      <c r="K1035" s="10">
        <f t="shared" si="114"/>
        <v>918.25085521192239</v>
      </c>
      <c r="M1035" s="24" t="s">
        <v>45</v>
      </c>
      <c r="N1035" s="22">
        <v>117</v>
      </c>
      <c r="O1035" s="22" t="s">
        <v>50</v>
      </c>
      <c r="P1035" s="22">
        <v>86</v>
      </c>
    </row>
    <row r="1036" spans="5:16" x14ac:dyDescent="0.3">
      <c r="E1036" s="19">
        <f t="shared" si="115"/>
        <v>27</v>
      </c>
      <c r="F1036" s="19">
        <f t="shared" si="116"/>
        <v>29</v>
      </c>
      <c r="G1036" s="19">
        <f t="shared" si="117"/>
        <v>104</v>
      </c>
      <c r="H1036" s="19">
        <f t="shared" si="118"/>
        <v>97</v>
      </c>
      <c r="I1036" s="9">
        <f t="shared" si="112"/>
        <v>7</v>
      </c>
      <c r="J1036" s="10">
        <f t="shared" si="113"/>
        <v>9.5918829253347528</v>
      </c>
      <c r="K1036" s="10">
        <f t="shared" si="114"/>
        <v>6.7178570986418356</v>
      </c>
      <c r="M1036" s="24" t="s">
        <v>55</v>
      </c>
      <c r="N1036" s="22">
        <v>97</v>
      </c>
      <c r="O1036" s="22" t="s">
        <v>53</v>
      </c>
      <c r="P1036" s="22">
        <v>104</v>
      </c>
    </row>
    <row r="1037" spans="5:16" x14ac:dyDescent="0.3">
      <c r="E1037" s="19">
        <f t="shared" si="115"/>
        <v>28</v>
      </c>
      <c r="F1037" s="19">
        <f t="shared" si="116"/>
        <v>20</v>
      </c>
      <c r="G1037" s="19">
        <f t="shared" si="117"/>
        <v>94</v>
      </c>
      <c r="H1037" s="19">
        <f t="shared" si="118"/>
        <v>99</v>
      </c>
      <c r="I1037" s="9">
        <f t="shared" si="112"/>
        <v>-5</v>
      </c>
      <c r="J1037" s="10">
        <f t="shared" si="113"/>
        <v>-2.4651075642996774</v>
      </c>
      <c r="K1037" s="10">
        <f t="shared" si="114"/>
        <v>6.4256796605707143</v>
      </c>
      <c r="M1037" s="24" t="s">
        <v>67</v>
      </c>
      <c r="N1037" s="22">
        <v>99</v>
      </c>
      <c r="O1037" s="22" t="s">
        <v>54</v>
      </c>
      <c r="P1037" s="22">
        <v>94</v>
      </c>
    </row>
    <row r="1038" spans="5:16" x14ac:dyDescent="0.3">
      <c r="E1038" s="19">
        <f t="shared" si="115"/>
        <v>3</v>
      </c>
      <c r="F1038" s="19">
        <f t="shared" si="116"/>
        <v>8</v>
      </c>
      <c r="G1038" s="19">
        <f t="shared" si="117"/>
        <v>91</v>
      </c>
      <c r="H1038" s="19">
        <f t="shared" si="118"/>
        <v>92</v>
      </c>
      <c r="I1038" s="9">
        <f t="shared" si="112"/>
        <v>-1</v>
      </c>
      <c r="J1038" s="10">
        <f t="shared" si="113"/>
        <v>-1.7447814468654941</v>
      </c>
      <c r="K1038" s="10">
        <f t="shared" si="114"/>
        <v>0.55469940359505876</v>
      </c>
      <c r="M1038" s="24" t="s">
        <v>36</v>
      </c>
      <c r="N1038" s="22">
        <v>92</v>
      </c>
      <c r="O1038" s="22" t="s">
        <v>31</v>
      </c>
      <c r="P1038" s="22">
        <v>91</v>
      </c>
    </row>
    <row r="1039" spans="5:16" x14ac:dyDescent="0.3">
      <c r="E1039" s="19">
        <f t="shared" si="115"/>
        <v>4</v>
      </c>
      <c r="F1039" s="19">
        <f t="shared" si="116"/>
        <v>11</v>
      </c>
      <c r="G1039" s="19">
        <f t="shared" si="117"/>
        <v>87</v>
      </c>
      <c r="H1039" s="19">
        <f t="shared" si="118"/>
        <v>84</v>
      </c>
      <c r="I1039" s="9">
        <f t="shared" si="112"/>
        <v>3</v>
      </c>
      <c r="J1039" s="10">
        <f t="shared" si="113"/>
        <v>-9.3722485350574036E-2</v>
      </c>
      <c r="K1039" s="10">
        <f t="shared" si="114"/>
        <v>9.5711188163637324</v>
      </c>
      <c r="M1039" s="24" t="s">
        <v>39</v>
      </c>
      <c r="N1039" s="22">
        <v>84</v>
      </c>
      <c r="O1039" s="22" t="s">
        <v>32</v>
      </c>
      <c r="P1039" s="22">
        <v>87</v>
      </c>
    </row>
    <row r="1040" spans="5:16" x14ac:dyDescent="0.3">
      <c r="E1040" s="19">
        <f t="shared" si="115"/>
        <v>7</v>
      </c>
      <c r="F1040" s="19">
        <f t="shared" si="116"/>
        <v>26</v>
      </c>
      <c r="G1040" s="19">
        <f t="shared" si="117"/>
        <v>101</v>
      </c>
      <c r="H1040" s="19">
        <f t="shared" si="118"/>
        <v>95</v>
      </c>
      <c r="I1040" s="9">
        <f t="shared" si="112"/>
        <v>6</v>
      </c>
      <c r="J1040" s="10">
        <f t="shared" si="113"/>
        <v>12.845922646339611</v>
      </c>
      <c r="K1040" s="10">
        <f t="shared" si="114"/>
        <v>46.866656879665541</v>
      </c>
      <c r="M1040" s="24" t="s">
        <v>52</v>
      </c>
      <c r="N1040" s="22">
        <v>95</v>
      </c>
      <c r="O1040" s="22" t="s">
        <v>35</v>
      </c>
      <c r="P1040" s="22">
        <v>101</v>
      </c>
    </row>
    <row r="1041" spans="5:16" x14ac:dyDescent="0.3">
      <c r="E1041" s="19">
        <f t="shared" si="115"/>
        <v>9</v>
      </c>
      <c r="F1041" s="19">
        <f t="shared" si="116"/>
        <v>30</v>
      </c>
      <c r="G1041" s="19">
        <f t="shared" si="117"/>
        <v>101</v>
      </c>
      <c r="H1041" s="19">
        <f t="shared" si="118"/>
        <v>92</v>
      </c>
      <c r="I1041" s="9">
        <f t="shared" si="112"/>
        <v>9</v>
      </c>
      <c r="J1041" s="10">
        <f t="shared" si="113"/>
        <v>7.3216846997149734</v>
      </c>
      <c r="K1041" s="10">
        <f t="shared" si="114"/>
        <v>2.816742247170819</v>
      </c>
      <c r="M1041" s="24" t="s">
        <v>56</v>
      </c>
      <c r="N1041" s="22">
        <v>92</v>
      </c>
      <c r="O1041" s="22" t="s">
        <v>37</v>
      </c>
      <c r="P1041" s="22">
        <v>101</v>
      </c>
    </row>
    <row r="1042" spans="5:16" x14ac:dyDescent="0.3">
      <c r="E1042" s="19">
        <f t="shared" si="115"/>
        <v>12</v>
      </c>
      <c r="F1042" s="19">
        <f t="shared" si="116"/>
        <v>18</v>
      </c>
      <c r="G1042" s="19">
        <f t="shared" si="117"/>
        <v>101</v>
      </c>
      <c r="H1042" s="19">
        <f t="shared" si="118"/>
        <v>95</v>
      </c>
      <c r="I1042" s="9">
        <f t="shared" si="112"/>
        <v>6</v>
      </c>
      <c r="J1042" s="10">
        <f t="shared" si="113"/>
        <v>8.4012681045636644</v>
      </c>
      <c r="K1042" s="10">
        <f t="shared" si="114"/>
        <v>5.7660885099947734</v>
      </c>
      <c r="M1042" s="24" t="s">
        <v>68</v>
      </c>
      <c r="N1042" s="22">
        <v>95</v>
      </c>
      <c r="O1042" s="22" t="s">
        <v>40</v>
      </c>
      <c r="P1042" s="22">
        <v>101</v>
      </c>
    </row>
    <row r="1043" spans="5:16" x14ac:dyDescent="0.3">
      <c r="E1043" s="19">
        <f t="shared" si="115"/>
        <v>14</v>
      </c>
      <c r="F1043" s="19">
        <f t="shared" si="116"/>
        <v>2</v>
      </c>
      <c r="G1043" s="19">
        <f t="shared" si="117"/>
        <v>110</v>
      </c>
      <c r="H1043" s="19">
        <f t="shared" si="118"/>
        <v>106</v>
      </c>
      <c r="I1043" s="9">
        <f t="shared" si="112"/>
        <v>4</v>
      </c>
      <c r="J1043" s="10">
        <f t="shared" si="113"/>
        <v>8.127037418754421</v>
      </c>
      <c r="K1043" s="10">
        <f t="shared" si="114"/>
        <v>17.032437855799152</v>
      </c>
      <c r="M1043" s="24" t="s">
        <v>30</v>
      </c>
      <c r="N1043" s="22">
        <v>106</v>
      </c>
      <c r="O1043" s="22" t="s">
        <v>42</v>
      </c>
      <c r="P1043" s="22">
        <v>110</v>
      </c>
    </row>
    <row r="1044" spans="5:16" x14ac:dyDescent="0.3">
      <c r="E1044" s="19">
        <f t="shared" si="115"/>
        <v>20</v>
      </c>
      <c r="F1044" s="19">
        <f t="shared" si="116"/>
        <v>28</v>
      </c>
      <c r="G1044" s="19">
        <f t="shared" si="117"/>
        <v>110</v>
      </c>
      <c r="H1044" s="19">
        <f t="shared" si="118"/>
        <v>84</v>
      </c>
      <c r="I1044" s="9">
        <f t="shared" si="112"/>
        <v>26</v>
      </c>
      <c r="J1044" s="10">
        <f t="shared" si="113"/>
        <v>8.9111914283901061</v>
      </c>
      <c r="K1044" s="10">
        <f t="shared" si="114"/>
        <v>292.02737839712785</v>
      </c>
      <c r="M1044" s="24" t="s">
        <v>54</v>
      </c>
      <c r="N1044" s="22">
        <v>84</v>
      </c>
      <c r="O1044" s="22" t="s">
        <v>67</v>
      </c>
      <c r="P1044" s="22">
        <v>110</v>
      </c>
    </row>
    <row r="1045" spans="5:16" x14ac:dyDescent="0.3">
      <c r="E1045" s="19">
        <f t="shared" si="115"/>
        <v>6</v>
      </c>
      <c r="F1045" s="19">
        <f t="shared" si="116"/>
        <v>29</v>
      </c>
      <c r="G1045" s="19">
        <f t="shared" si="117"/>
        <v>113</v>
      </c>
      <c r="H1045" s="19">
        <f t="shared" si="118"/>
        <v>108</v>
      </c>
      <c r="I1045" s="9">
        <f t="shared" si="112"/>
        <v>5</v>
      </c>
      <c r="J1045" s="10">
        <f t="shared" si="113"/>
        <v>2.6860154716332771</v>
      </c>
      <c r="K1045" s="10">
        <f t="shared" si="114"/>
        <v>5.3545243975205645</v>
      </c>
      <c r="M1045" s="24" t="s">
        <v>55</v>
      </c>
      <c r="N1045" s="22">
        <v>108</v>
      </c>
      <c r="O1045" s="22" t="s">
        <v>34</v>
      </c>
      <c r="P1045" s="22">
        <v>113</v>
      </c>
    </row>
    <row r="1046" spans="5:16" x14ac:dyDescent="0.3">
      <c r="E1046" s="19">
        <f t="shared" si="115"/>
        <v>10</v>
      </c>
      <c r="F1046" s="19">
        <f t="shared" si="116"/>
        <v>27</v>
      </c>
      <c r="G1046" s="19">
        <f t="shared" si="117"/>
        <v>96</v>
      </c>
      <c r="H1046" s="19">
        <f t="shared" si="118"/>
        <v>95</v>
      </c>
      <c r="I1046" s="9">
        <f t="shared" si="112"/>
        <v>1</v>
      </c>
      <c r="J1046" s="10">
        <f t="shared" si="113"/>
        <v>0.24644745773444177</v>
      </c>
      <c r="K1046" s="10">
        <f t="shared" si="114"/>
        <v>0.56784143395488595</v>
      </c>
      <c r="M1046" s="24" t="s">
        <v>53</v>
      </c>
      <c r="N1046" s="22">
        <v>95</v>
      </c>
      <c r="O1046" s="22" t="s">
        <v>38</v>
      </c>
      <c r="P1046" s="22">
        <v>96</v>
      </c>
    </row>
    <row r="1047" spans="5:16" x14ac:dyDescent="0.3">
      <c r="E1047" s="19">
        <f t="shared" si="115"/>
        <v>15</v>
      </c>
      <c r="F1047" s="19">
        <f t="shared" si="116"/>
        <v>3</v>
      </c>
      <c r="G1047" s="19">
        <f t="shared" si="117"/>
        <v>109</v>
      </c>
      <c r="H1047" s="19">
        <f t="shared" si="118"/>
        <v>77</v>
      </c>
      <c r="I1047" s="9">
        <f t="shared" si="112"/>
        <v>32</v>
      </c>
      <c r="J1047" s="10">
        <f t="shared" si="113"/>
        <v>19.546578456607712</v>
      </c>
      <c r="K1047" s="10">
        <f t="shared" si="114"/>
        <v>155.08770813742717</v>
      </c>
      <c r="M1047" s="24" t="s">
        <v>31</v>
      </c>
      <c r="N1047" s="22">
        <v>77</v>
      </c>
      <c r="O1047" s="22" t="s">
        <v>43</v>
      </c>
      <c r="P1047" s="22">
        <v>109</v>
      </c>
    </row>
    <row r="1048" spans="5:16" x14ac:dyDescent="0.3">
      <c r="E1048" s="19">
        <f t="shared" si="115"/>
        <v>16</v>
      </c>
      <c r="F1048" s="19">
        <f t="shared" si="116"/>
        <v>1</v>
      </c>
      <c r="G1048" s="19">
        <f t="shared" si="117"/>
        <v>99</v>
      </c>
      <c r="H1048" s="19">
        <f t="shared" si="118"/>
        <v>104</v>
      </c>
      <c r="I1048" s="9">
        <f t="shared" si="112"/>
        <v>-5</v>
      </c>
      <c r="J1048" s="10">
        <f t="shared" si="113"/>
        <v>1.4737955798507101</v>
      </c>
      <c r="K1048" s="10">
        <f t="shared" si="114"/>
        <v>41.910029209694599</v>
      </c>
      <c r="M1048" s="24" t="s">
        <v>29</v>
      </c>
      <c r="N1048" s="22">
        <v>104</v>
      </c>
      <c r="O1048" s="22" t="s">
        <v>44</v>
      </c>
      <c r="P1048" s="22">
        <v>99</v>
      </c>
    </row>
    <row r="1049" spans="5:16" x14ac:dyDescent="0.3">
      <c r="E1049" s="19">
        <f t="shared" si="115"/>
        <v>17</v>
      </c>
      <c r="F1049" s="19">
        <f t="shared" si="116"/>
        <v>4</v>
      </c>
      <c r="G1049" s="19">
        <f t="shared" si="117"/>
        <v>97</v>
      </c>
      <c r="H1049" s="19">
        <f t="shared" si="118"/>
        <v>104</v>
      </c>
      <c r="I1049" s="9">
        <f t="shared" si="112"/>
        <v>-7</v>
      </c>
      <c r="J1049" s="10">
        <f t="shared" si="113"/>
        <v>1.4097016317004658</v>
      </c>
      <c r="K1049" s="10">
        <f t="shared" si="114"/>
        <v>70.723081534225486</v>
      </c>
      <c r="M1049" s="24" t="s">
        <v>32</v>
      </c>
      <c r="N1049" s="22">
        <v>104</v>
      </c>
      <c r="O1049" s="22" t="s">
        <v>45</v>
      </c>
      <c r="P1049" s="22">
        <v>97</v>
      </c>
    </row>
    <row r="1050" spans="5:16" x14ac:dyDescent="0.3">
      <c r="E1050" s="19">
        <f t="shared" si="115"/>
        <v>21</v>
      </c>
      <c r="F1050" s="19">
        <f t="shared" si="116"/>
        <v>25</v>
      </c>
      <c r="G1050" s="19">
        <f t="shared" si="117"/>
        <v>103</v>
      </c>
      <c r="H1050" s="19">
        <f t="shared" si="118"/>
        <v>83</v>
      </c>
      <c r="I1050" s="9">
        <f t="shared" si="112"/>
        <v>20</v>
      </c>
      <c r="J1050" s="10">
        <f t="shared" si="113"/>
        <v>14.896628982894478</v>
      </c>
      <c r="K1050" s="10">
        <f t="shared" si="114"/>
        <v>26.044395738232645</v>
      </c>
      <c r="M1050" s="24" t="s">
        <v>51</v>
      </c>
      <c r="N1050" s="22">
        <v>83</v>
      </c>
      <c r="O1050" s="22" t="s">
        <v>47</v>
      </c>
      <c r="P1050" s="22">
        <v>103</v>
      </c>
    </row>
    <row r="1051" spans="5:16" x14ac:dyDescent="0.3">
      <c r="E1051" s="19">
        <f t="shared" si="115"/>
        <v>24</v>
      </c>
      <c r="F1051" s="19">
        <f t="shared" si="116"/>
        <v>18</v>
      </c>
      <c r="G1051" s="19">
        <f t="shared" si="117"/>
        <v>100</v>
      </c>
      <c r="H1051" s="19">
        <f t="shared" si="118"/>
        <v>102</v>
      </c>
      <c r="I1051" s="9">
        <f t="shared" si="112"/>
        <v>-2</v>
      </c>
      <c r="J1051" s="10">
        <f t="shared" si="113"/>
        <v>-3.7781031680754382</v>
      </c>
      <c r="K1051" s="10">
        <f t="shared" si="114"/>
        <v>3.1616508763199103</v>
      </c>
      <c r="M1051" s="24" t="s">
        <v>68</v>
      </c>
      <c r="N1051" s="22">
        <v>102</v>
      </c>
      <c r="O1051" s="22" t="s">
        <v>50</v>
      </c>
      <c r="P1051" s="22">
        <v>100</v>
      </c>
    </row>
    <row r="1052" spans="5:16" x14ac:dyDescent="0.3">
      <c r="E1052" s="19">
        <f t="shared" si="115"/>
        <v>26</v>
      </c>
      <c r="F1052" s="19">
        <f t="shared" si="116"/>
        <v>23</v>
      </c>
      <c r="G1052" s="19">
        <f t="shared" si="117"/>
        <v>103</v>
      </c>
      <c r="H1052" s="19">
        <f t="shared" si="118"/>
        <v>117</v>
      </c>
      <c r="I1052" s="9">
        <f t="shared" si="112"/>
        <v>-14</v>
      </c>
      <c r="J1052" s="10">
        <f t="shared" si="113"/>
        <v>2.4787322209030349</v>
      </c>
      <c r="K1052" s="10">
        <f t="shared" si="114"/>
        <v>271.54861560822781</v>
      </c>
      <c r="M1052" s="24" t="s">
        <v>49</v>
      </c>
      <c r="N1052" s="22">
        <v>117</v>
      </c>
      <c r="O1052" s="22" t="s">
        <v>52</v>
      </c>
      <c r="P1052" s="22">
        <v>103</v>
      </c>
    </row>
    <row r="1053" spans="5:16" x14ac:dyDescent="0.3">
      <c r="E1053" s="19">
        <f t="shared" si="115"/>
        <v>9</v>
      </c>
      <c r="F1053" s="19">
        <f t="shared" si="116"/>
        <v>13</v>
      </c>
      <c r="G1053" s="19">
        <f t="shared" si="117"/>
        <v>109</v>
      </c>
      <c r="H1053" s="19">
        <f t="shared" si="118"/>
        <v>103</v>
      </c>
      <c r="I1053" s="9">
        <f t="shared" si="112"/>
        <v>6</v>
      </c>
      <c r="J1053" s="10">
        <f t="shared" si="113"/>
        <v>3.0556268365065704</v>
      </c>
      <c r="K1053" s="10">
        <f t="shared" si="114"/>
        <v>8.6693333259003058</v>
      </c>
      <c r="M1053" s="24" t="s">
        <v>41</v>
      </c>
      <c r="N1053" s="22">
        <v>103</v>
      </c>
      <c r="O1053" s="22" t="s">
        <v>37</v>
      </c>
      <c r="P1053" s="22">
        <v>109</v>
      </c>
    </row>
    <row r="1054" spans="5:16" x14ac:dyDescent="0.3">
      <c r="E1054" s="19">
        <f t="shared" si="115"/>
        <v>11</v>
      </c>
      <c r="F1054" s="19">
        <f t="shared" si="116"/>
        <v>1</v>
      </c>
      <c r="G1054" s="19">
        <f t="shared" si="117"/>
        <v>100</v>
      </c>
      <c r="H1054" s="19">
        <f t="shared" si="118"/>
        <v>94</v>
      </c>
      <c r="I1054" s="9">
        <f t="shared" si="112"/>
        <v>6</v>
      </c>
      <c r="J1054" s="10">
        <f t="shared" si="113"/>
        <v>6.6010996575363183</v>
      </c>
      <c r="K1054" s="10">
        <f t="shared" si="114"/>
        <v>0.36132079829027919</v>
      </c>
      <c r="M1054" s="24" t="s">
        <v>29</v>
      </c>
      <c r="N1054" s="22">
        <v>94</v>
      </c>
      <c r="O1054" s="22" t="s">
        <v>39</v>
      </c>
      <c r="P1054" s="22">
        <v>100</v>
      </c>
    </row>
    <row r="1055" spans="5:16" x14ac:dyDescent="0.3">
      <c r="E1055" s="19">
        <f t="shared" si="115"/>
        <v>19</v>
      </c>
      <c r="F1055" s="19">
        <f t="shared" si="116"/>
        <v>7</v>
      </c>
      <c r="G1055" s="19">
        <f t="shared" si="117"/>
        <v>110</v>
      </c>
      <c r="H1055" s="19">
        <f t="shared" si="118"/>
        <v>86</v>
      </c>
      <c r="I1055" s="9">
        <f t="shared" si="112"/>
        <v>24</v>
      </c>
      <c r="J1055" s="10">
        <f t="shared" si="113"/>
        <v>-5.2596320268951526</v>
      </c>
      <c r="K1055" s="10">
        <f t="shared" si="114"/>
        <v>856.12606634930864</v>
      </c>
      <c r="M1055" s="24" t="s">
        <v>35</v>
      </c>
      <c r="N1055" s="22">
        <v>86</v>
      </c>
      <c r="O1055" s="22" t="s">
        <v>46</v>
      </c>
      <c r="P1055" s="22">
        <v>110</v>
      </c>
    </row>
    <row r="1056" spans="5:16" x14ac:dyDescent="0.3">
      <c r="E1056" s="19">
        <f t="shared" si="115"/>
        <v>22</v>
      </c>
      <c r="F1056" s="19">
        <f t="shared" si="116"/>
        <v>15</v>
      </c>
      <c r="G1056" s="19">
        <f t="shared" si="117"/>
        <v>94</v>
      </c>
      <c r="H1056" s="19">
        <f t="shared" si="118"/>
        <v>108</v>
      </c>
      <c r="I1056" s="9">
        <f t="shared" si="112"/>
        <v>-14</v>
      </c>
      <c r="J1056" s="10">
        <f t="shared" si="113"/>
        <v>-10.929444780288412</v>
      </c>
      <c r="K1056" s="10">
        <f t="shared" si="114"/>
        <v>9.4283093572980796</v>
      </c>
      <c r="M1056" s="24" t="s">
        <v>43</v>
      </c>
      <c r="N1056" s="22">
        <v>108</v>
      </c>
      <c r="O1056" s="22" t="s">
        <v>48</v>
      </c>
      <c r="P1056" s="22">
        <v>94</v>
      </c>
    </row>
    <row r="1057" spans="5:16" x14ac:dyDescent="0.3">
      <c r="E1057" s="19">
        <f t="shared" si="115"/>
        <v>29</v>
      </c>
      <c r="F1057" s="19">
        <f t="shared" si="116"/>
        <v>23</v>
      </c>
      <c r="G1057" s="19">
        <f t="shared" si="117"/>
        <v>107</v>
      </c>
      <c r="H1057" s="19">
        <f t="shared" si="118"/>
        <v>91</v>
      </c>
      <c r="I1057" s="9">
        <f t="shared" si="112"/>
        <v>16</v>
      </c>
      <c r="J1057" s="10">
        <f t="shared" si="113"/>
        <v>7.0330126669231507</v>
      </c>
      <c r="K1057" s="10">
        <f t="shared" si="114"/>
        <v>80.406861831560661</v>
      </c>
      <c r="M1057" s="24" t="s">
        <v>49</v>
      </c>
      <c r="N1057" s="22">
        <v>91</v>
      </c>
      <c r="O1057" s="22" t="s">
        <v>55</v>
      </c>
      <c r="P1057" s="22">
        <v>107</v>
      </c>
    </row>
    <row r="1058" spans="5:16" x14ac:dyDescent="0.3">
      <c r="E1058" s="19">
        <f t="shared" si="115"/>
        <v>30</v>
      </c>
      <c r="F1058" s="19">
        <f t="shared" si="116"/>
        <v>14</v>
      </c>
      <c r="G1058" s="19">
        <f t="shared" si="117"/>
        <v>107</v>
      </c>
      <c r="H1058" s="19">
        <f t="shared" si="118"/>
        <v>94</v>
      </c>
      <c r="I1058" s="9">
        <f t="shared" si="112"/>
        <v>13</v>
      </c>
      <c r="J1058" s="10">
        <f t="shared" si="113"/>
        <v>-3.8842365468052606</v>
      </c>
      <c r="K1058" s="10">
        <f t="shared" si="114"/>
        <v>285.0774437684745</v>
      </c>
      <c r="M1058" s="24" t="s">
        <v>42</v>
      </c>
      <c r="N1058" s="22">
        <v>94</v>
      </c>
      <c r="O1058" s="22" t="s">
        <v>56</v>
      </c>
      <c r="P1058" s="22">
        <v>107</v>
      </c>
    </row>
    <row r="1059" spans="5:16" x14ac:dyDescent="0.3">
      <c r="E1059" s="19">
        <f t="shared" si="115"/>
        <v>2</v>
      </c>
      <c r="F1059" s="19">
        <f t="shared" si="116"/>
        <v>20</v>
      </c>
      <c r="G1059" s="19">
        <f t="shared" si="117"/>
        <v>85</v>
      </c>
      <c r="H1059" s="19">
        <f t="shared" si="118"/>
        <v>100</v>
      </c>
      <c r="I1059" s="9">
        <f t="shared" si="112"/>
        <v>-15</v>
      </c>
      <c r="J1059" s="10">
        <f t="shared" si="113"/>
        <v>-1.088552511079675</v>
      </c>
      <c r="K1059" s="10">
        <f t="shared" si="114"/>
        <v>193.52837123698762</v>
      </c>
      <c r="M1059" s="24" t="s">
        <v>67</v>
      </c>
      <c r="N1059" s="22">
        <v>100</v>
      </c>
      <c r="O1059" s="22" t="s">
        <v>30</v>
      </c>
      <c r="P1059" s="22">
        <v>85</v>
      </c>
    </row>
    <row r="1060" spans="5:16" x14ac:dyDescent="0.3">
      <c r="E1060" s="19">
        <f t="shared" si="115"/>
        <v>6</v>
      </c>
      <c r="F1060" s="19">
        <f t="shared" si="116"/>
        <v>12</v>
      </c>
      <c r="G1060" s="19">
        <f t="shared" si="117"/>
        <v>109</v>
      </c>
      <c r="H1060" s="19">
        <f t="shared" si="118"/>
        <v>102</v>
      </c>
      <c r="I1060" s="9">
        <f t="shared" si="112"/>
        <v>7</v>
      </c>
      <c r="J1060" s="10">
        <f t="shared" si="113"/>
        <v>-3.4448920175492277</v>
      </c>
      <c r="K1060" s="10">
        <f t="shared" si="114"/>
        <v>109.09576925826357</v>
      </c>
      <c r="M1060" s="24" t="s">
        <v>40</v>
      </c>
      <c r="N1060" s="22">
        <v>102</v>
      </c>
      <c r="O1060" s="22" t="s">
        <v>34</v>
      </c>
      <c r="P1060" s="22">
        <v>109</v>
      </c>
    </row>
    <row r="1061" spans="5:16" x14ac:dyDescent="0.3">
      <c r="E1061" s="19">
        <f t="shared" si="115"/>
        <v>8</v>
      </c>
      <c r="F1061" s="19">
        <f t="shared" si="116"/>
        <v>17</v>
      </c>
      <c r="G1061" s="19">
        <f t="shared" si="117"/>
        <v>82</v>
      </c>
      <c r="H1061" s="19">
        <f t="shared" si="118"/>
        <v>105</v>
      </c>
      <c r="I1061" s="9">
        <f t="shared" si="112"/>
        <v>-23</v>
      </c>
      <c r="J1061" s="10">
        <f t="shared" si="113"/>
        <v>0.72591851140027464</v>
      </c>
      <c r="K1061" s="10">
        <f t="shared" si="114"/>
        <v>562.91920920960615</v>
      </c>
      <c r="M1061" s="24" t="s">
        <v>45</v>
      </c>
      <c r="N1061" s="22">
        <v>105</v>
      </c>
      <c r="O1061" s="22" t="s">
        <v>36</v>
      </c>
      <c r="P1061" s="22">
        <v>82</v>
      </c>
    </row>
    <row r="1062" spans="5:16" x14ac:dyDescent="0.3">
      <c r="E1062" s="19">
        <f t="shared" si="115"/>
        <v>3</v>
      </c>
      <c r="F1062" s="19">
        <f t="shared" si="116"/>
        <v>22</v>
      </c>
      <c r="G1062" s="19">
        <f t="shared" si="117"/>
        <v>114</v>
      </c>
      <c r="H1062" s="19">
        <f t="shared" si="118"/>
        <v>108</v>
      </c>
      <c r="I1062" s="9">
        <f t="shared" si="112"/>
        <v>6</v>
      </c>
      <c r="J1062" s="10">
        <f t="shared" si="113"/>
        <v>1.0519921198163416</v>
      </c>
      <c r="K1062" s="10">
        <f t="shared" si="114"/>
        <v>24.482781982359576</v>
      </c>
      <c r="M1062" s="24" t="s">
        <v>48</v>
      </c>
      <c r="N1062" s="22">
        <v>108</v>
      </c>
      <c r="O1062" s="22" t="s">
        <v>31</v>
      </c>
      <c r="P1062" s="22">
        <v>114</v>
      </c>
    </row>
    <row r="1063" spans="5:16" x14ac:dyDescent="0.3">
      <c r="E1063" s="19">
        <f t="shared" si="115"/>
        <v>4</v>
      </c>
      <c r="F1063" s="19">
        <f t="shared" si="116"/>
        <v>15</v>
      </c>
      <c r="G1063" s="19">
        <f t="shared" si="117"/>
        <v>101</v>
      </c>
      <c r="H1063" s="19">
        <f t="shared" si="118"/>
        <v>97</v>
      </c>
      <c r="I1063" s="9">
        <f t="shared" si="112"/>
        <v>4</v>
      </c>
      <c r="J1063" s="10">
        <f t="shared" si="113"/>
        <v>-3.8222074926168887</v>
      </c>
      <c r="K1063" s="10">
        <f t="shared" si="114"/>
        <v>61.186930057551784</v>
      </c>
      <c r="M1063" s="24" t="s">
        <v>43</v>
      </c>
      <c r="N1063" s="22">
        <v>97</v>
      </c>
      <c r="O1063" s="22" t="s">
        <v>32</v>
      </c>
      <c r="P1063" s="22">
        <v>101</v>
      </c>
    </row>
    <row r="1064" spans="5:16" x14ac:dyDescent="0.3">
      <c r="E1064" s="19">
        <f t="shared" si="115"/>
        <v>5</v>
      </c>
      <c r="F1064" s="19">
        <f t="shared" si="116"/>
        <v>2</v>
      </c>
      <c r="G1064" s="19">
        <f t="shared" si="117"/>
        <v>92</v>
      </c>
      <c r="H1064" s="19">
        <f t="shared" si="118"/>
        <v>93</v>
      </c>
      <c r="I1064" s="9">
        <f t="shared" si="112"/>
        <v>-1</v>
      </c>
      <c r="J1064" s="10">
        <f t="shared" si="113"/>
        <v>-1.069730162251878</v>
      </c>
      <c r="K1064" s="10">
        <f t="shared" si="114"/>
        <v>4.8622955276732324E-3</v>
      </c>
      <c r="M1064" s="24" t="s">
        <v>30</v>
      </c>
      <c r="N1064" s="22">
        <v>93</v>
      </c>
      <c r="O1064" s="22" t="s">
        <v>33</v>
      </c>
      <c r="P1064" s="22">
        <v>92</v>
      </c>
    </row>
    <row r="1065" spans="5:16" x14ac:dyDescent="0.3">
      <c r="E1065" s="19">
        <f t="shared" si="115"/>
        <v>9</v>
      </c>
      <c r="F1065" s="19">
        <f t="shared" si="116"/>
        <v>26</v>
      </c>
      <c r="G1065" s="19">
        <f t="shared" si="117"/>
        <v>98</v>
      </c>
      <c r="H1065" s="19">
        <f t="shared" si="118"/>
        <v>105</v>
      </c>
      <c r="I1065" s="9">
        <f t="shared" si="112"/>
        <v>-7</v>
      </c>
      <c r="J1065" s="10">
        <f t="shared" si="113"/>
        <v>8.793229214237039</v>
      </c>
      <c r="K1065" s="10">
        <f t="shared" si="114"/>
        <v>249.42608901343027</v>
      </c>
      <c r="M1065" s="24" t="s">
        <v>52</v>
      </c>
      <c r="N1065" s="22">
        <v>105</v>
      </c>
      <c r="O1065" s="22" t="s">
        <v>37</v>
      </c>
      <c r="P1065" s="22">
        <v>98</v>
      </c>
    </row>
    <row r="1066" spans="5:16" x14ac:dyDescent="0.3">
      <c r="E1066" s="19">
        <f t="shared" si="115"/>
        <v>10</v>
      </c>
      <c r="F1066" s="19">
        <f t="shared" si="116"/>
        <v>11</v>
      </c>
      <c r="G1066" s="19">
        <f t="shared" si="117"/>
        <v>91</v>
      </c>
      <c r="H1066" s="19">
        <f t="shared" si="118"/>
        <v>100</v>
      </c>
      <c r="I1066" s="9">
        <f t="shared" si="112"/>
        <v>-9</v>
      </c>
      <c r="J1066" s="10">
        <f t="shared" si="113"/>
        <v>3.6132598448734625</v>
      </c>
      <c r="K1066" s="10">
        <f t="shared" si="114"/>
        <v>159.09432391429735</v>
      </c>
      <c r="M1066" s="24" t="s">
        <v>39</v>
      </c>
      <c r="N1066" s="22">
        <v>100</v>
      </c>
      <c r="O1066" s="22" t="s">
        <v>38</v>
      </c>
      <c r="P1066" s="22">
        <v>91</v>
      </c>
    </row>
    <row r="1067" spans="5:16" x14ac:dyDescent="0.3">
      <c r="E1067" s="19">
        <f t="shared" si="115"/>
        <v>17</v>
      </c>
      <c r="F1067" s="19">
        <f t="shared" si="116"/>
        <v>13</v>
      </c>
      <c r="G1067" s="19">
        <f t="shared" si="117"/>
        <v>117</v>
      </c>
      <c r="H1067" s="19">
        <f t="shared" si="118"/>
        <v>120</v>
      </c>
      <c r="I1067" s="9">
        <f t="shared" si="112"/>
        <v>-3</v>
      </c>
      <c r="J1067" s="10">
        <f t="shared" si="113"/>
        <v>-8.8356111255157632E-2</v>
      </c>
      <c r="K1067" s="10">
        <f t="shared" si="114"/>
        <v>8.4776701348651873</v>
      </c>
      <c r="M1067" s="24" t="s">
        <v>41</v>
      </c>
      <c r="N1067" s="22">
        <v>120</v>
      </c>
      <c r="O1067" s="22" t="s">
        <v>45</v>
      </c>
      <c r="P1067" s="22">
        <v>117</v>
      </c>
    </row>
    <row r="1068" spans="5:16" x14ac:dyDescent="0.3">
      <c r="E1068" s="19">
        <f t="shared" si="115"/>
        <v>19</v>
      </c>
      <c r="F1068" s="19">
        <f t="shared" si="116"/>
        <v>12</v>
      </c>
      <c r="G1068" s="19">
        <f t="shared" si="117"/>
        <v>91</v>
      </c>
      <c r="H1068" s="19">
        <f t="shared" si="118"/>
        <v>105</v>
      </c>
      <c r="I1068" s="9">
        <f t="shared" si="112"/>
        <v>-14</v>
      </c>
      <c r="J1068" s="10">
        <f t="shared" si="113"/>
        <v>-6.3219392478033765</v>
      </c>
      <c r="K1068" s="10">
        <f t="shared" si="114"/>
        <v>58.95261691442218</v>
      </c>
      <c r="M1068" s="24" t="s">
        <v>40</v>
      </c>
      <c r="N1068" s="22">
        <v>105</v>
      </c>
      <c r="O1068" s="22" t="s">
        <v>46</v>
      </c>
      <c r="P1068" s="22">
        <v>91</v>
      </c>
    </row>
    <row r="1069" spans="5:16" x14ac:dyDescent="0.3">
      <c r="E1069" s="19">
        <f t="shared" si="115"/>
        <v>20</v>
      </c>
      <c r="F1069" s="19">
        <f t="shared" si="116"/>
        <v>14</v>
      </c>
      <c r="G1069" s="19">
        <f t="shared" si="117"/>
        <v>108</v>
      </c>
      <c r="H1069" s="19">
        <f t="shared" si="118"/>
        <v>101</v>
      </c>
      <c r="I1069" s="9">
        <f t="shared" si="112"/>
        <v>7</v>
      </c>
      <c r="J1069" s="10">
        <f t="shared" si="113"/>
        <v>2.6306408884608969</v>
      </c>
      <c r="K1069" s="10">
        <f t="shared" si="114"/>
        <v>19.091299045589775</v>
      </c>
      <c r="M1069" s="24" t="s">
        <v>42</v>
      </c>
      <c r="N1069" s="22">
        <v>101</v>
      </c>
      <c r="O1069" s="22" t="s">
        <v>67</v>
      </c>
      <c r="P1069" s="22">
        <v>108</v>
      </c>
    </row>
    <row r="1070" spans="5:16" x14ac:dyDescent="0.3">
      <c r="E1070" s="19">
        <f t="shared" si="115"/>
        <v>21</v>
      </c>
      <c r="F1070" s="19">
        <f t="shared" si="116"/>
        <v>30</v>
      </c>
      <c r="G1070" s="19">
        <f t="shared" si="117"/>
        <v>103</v>
      </c>
      <c r="H1070" s="19">
        <f t="shared" si="118"/>
        <v>80</v>
      </c>
      <c r="I1070" s="9">
        <f t="shared" si="112"/>
        <v>23</v>
      </c>
      <c r="J1070" s="10">
        <f t="shared" si="113"/>
        <v>15.15505023789124</v>
      </c>
      <c r="K1070" s="10">
        <f t="shared" si="114"/>
        <v>61.543236770010289</v>
      </c>
      <c r="M1070" s="24" t="s">
        <v>56</v>
      </c>
      <c r="N1070" s="22">
        <v>80</v>
      </c>
      <c r="O1070" s="22" t="s">
        <v>47</v>
      </c>
      <c r="P1070" s="22">
        <v>103</v>
      </c>
    </row>
    <row r="1071" spans="5:16" x14ac:dyDescent="0.3">
      <c r="E1071" s="19">
        <f t="shared" si="115"/>
        <v>23</v>
      </c>
      <c r="F1071" s="19">
        <f t="shared" si="116"/>
        <v>16</v>
      </c>
      <c r="G1071" s="19">
        <f t="shared" si="117"/>
        <v>100</v>
      </c>
      <c r="H1071" s="19">
        <f t="shared" si="118"/>
        <v>92</v>
      </c>
      <c r="I1071" s="9">
        <f t="shared" si="112"/>
        <v>8</v>
      </c>
      <c r="J1071" s="10">
        <f t="shared" si="113"/>
        <v>1.5383466687023684</v>
      </c>
      <c r="K1071" s="10">
        <f t="shared" si="114"/>
        <v>41.752963773869773</v>
      </c>
      <c r="M1071" s="24" t="s">
        <v>44</v>
      </c>
      <c r="N1071" s="22">
        <v>92</v>
      </c>
      <c r="O1071" s="22" t="s">
        <v>49</v>
      </c>
      <c r="P1071" s="22">
        <v>100</v>
      </c>
    </row>
    <row r="1072" spans="5:16" x14ac:dyDescent="0.3">
      <c r="E1072" s="19">
        <f t="shared" si="115"/>
        <v>25</v>
      </c>
      <c r="F1072" s="19">
        <f t="shared" si="116"/>
        <v>18</v>
      </c>
      <c r="G1072" s="19">
        <f t="shared" si="117"/>
        <v>93</v>
      </c>
      <c r="H1072" s="19">
        <f t="shared" si="118"/>
        <v>111</v>
      </c>
      <c r="I1072" s="9">
        <f t="shared" si="112"/>
        <v>-18</v>
      </c>
      <c r="J1072" s="10">
        <f t="shared" si="113"/>
        <v>-0.55395406112012902</v>
      </c>
      <c r="K1072" s="10">
        <f t="shared" si="114"/>
        <v>304.36451890150681</v>
      </c>
      <c r="M1072" s="24" t="s">
        <v>68</v>
      </c>
      <c r="N1072" s="22">
        <v>111</v>
      </c>
      <c r="O1072" s="22" t="s">
        <v>51</v>
      </c>
      <c r="P1072" s="22">
        <v>93</v>
      </c>
    </row>
    <row r="1073" spans="5:16" x14ac:dyDescent="0.3">
      <c r="E1073" s="19">
        <f t="shared" si="115"/>
        <v>27</v>
      </c>
      <c r="F1073" s="19">
        <f t="shared" si="116"/>
        <v>7</v>
      </c>
      <c r="G1073" s="19">
        <f t="shared" si="117"/>
        <v>100</v>
      </c>
      <c r="H1073" s="19">
        <f t="shared" si="118"/>
        <v>99</v>
      </c>
      <c r="I1073" s="9">
        <f t="shared" si="112"/>
        <v>1</v>
      </c>
      <c r="J1073" s="10">
        <f t="shared" si="113"/>
        <v>4.5232826570604718</v>
      </c>
      <c r="K1073" s="10">
        <f t="shared" si="114"/>
        <v>12.413520681543098</v>
      </c>
      <c r="M1073" s="24" t="s">
        <v>35</v>
      </c>
      <c r="N1073" s="22">
        <v>99</v>
      </c>
      <c r="O1073" s="22" t="s">
        <v>53</v>
      </c>
      <c r="P1073" s="22">
        <v>100</v>
      </c>
    </row>
    <row r="1074" spans="5:16" x14ac:dyDescent="0.3">
      <c r="E1074" s="19">
        <f t="shared" si="115"/>
        <v>28</v>
      </c>
      <c r="F1074" s="19">
        <f t="shared" si="116"/>
        <v>1</v>
      </c>
      <c r="G1074" s="19">
        <f t="shared" si="117"/>
        <v>88</v>
      </c>
      <c r="H1074" s="19">
        <f t="shared" si="118"/>
        <v>107</v>
      </c>
      <c r="I1074" s="9">
        <f t="shared" si="112"/>
        <v>-19</v>
      </c>
      <c r="J1074" s="10">
        <f t="shared" si="113"/>
        <v>1.3430630588090167</v>
      </c>
      <c r="K1074" s="10">
        <f t="shared" si="114"/>
        <v>413.84021461468001</v>
      </c>
      <c r="M1074" s="24" t="s">
        <v>29</v>
      </c>
      <c r="N1074" s="22">
        <v>107</v>
      </c>
      <c r="O1074" s="22" t="s">
        <v>54</v>
      </c>
      <c r="P1074" s="22">
        <v>88</v>
      </c>
    </row>
    <row r="1075" spans="5:16" x14ac:dyDescent="0.3">
      <c r="E1075" s="19">
        <f t="shared" si="115"/>
        <v>29</v>
      </c>
      <c r="F1075" s="19">
        <f t="shared" si="116"/>
        <v>24</v>
      </c>
      <c r="G1075" s="19">
        <f t="shared" si="117"/>
        <v>103</v>
      </c>
      <c r="H1075" s="19">
        <f t="shared" si="118"/>
        <v>88</v>
      </c>
      <c r="I1075" s="9">
        <f t="shared" si="112"/>
        <v>15</v>
      </c>
      <c r="J1075" s="10">
        <f t="shared" si="113"/>
        <v>9.2715057155018119</v>
      </c>
      <c r="K1075" s="10">
        <f t="shared" si="114"/>
        <v>32.815646767528406</v>
      </c>
      <c r="M1075" s="24" t="s">
        <v>50</v>
      </c>
      <c r="N1075" s="22">
        <v>88</v>
      </c>
      <c r="O1075" s="22" t="s">
        <v>55</v>
      </c>
      <c r="P1075" s="22">
        <v>103</v>
      </c>
    </row>
    <row r="1076" spans="5:16" x14ac:dyDescent="0.3">
      <c r="E1076" s="19">
        <f t="shared" si="115"/>
        <v>6</v>
      </c>
      <c r="F1076" s="19">
        <f t="shared" si="116"/>
        <v>11</v>
      </c>
      <c r="G1076" s="19">
        <f t="shared" si="117"/>
        <v>78</v>
      </c>
      <c r="H1076" s="19">
        <f t="shared" si="118"/>
        <v>103</v>
      </c>
      <c r="I1076" s="9">
        <f t="shared" si="112"/>
        <v>-25</v>
      </c>
      <c r="J1076" s="10">
        <f t="shared" si="113"/>
        <v>-0.31601313451724033</v>
      </c>
      <c r="K1076" s="10">
        <f t="shared" si="114"/>
        <v>609.29920757532534</v>
      </c>
      <c r="M1076" s="24" t="s">
        <v>39</v>
      </c>
      <c r="N1076" s="22">
        <v>103</v>
      </c>
      <c r="O1076" s="22" t="s">
        <v>34</v>
      </c>
      <c r="P1076" s="22">
        <v>78</v>
      </c>
    </row>
    <row r="1077" spans="5:16" x14ac:dyDescent="0.3">
      <c r="E1077" s="19">
        <f t="shared" si="115"/>
        <v>16</v>
      </c>
      <c r="F1077" s="19">
        <f t="shared" si="116"/>
        <v>13</v>
      </c>
      <c r="G1077" s="19">
        <f t="shared" si="117"/>
        <v>113</v>
      </c>
      <c r="H1077" s="19">
        <f t="shared" si="118"/>
        <v>103</v>
      </c>
      <c r="I1077" s="9">
        <f t="shared" si="112"/>
        <v>10</v>
      </c>
      <c r="J1077" s="10">
        <f t="shared" si="113"/>
        <v>-8.5555471200228883E-2</v>
      </c>
      <c r="K1077" s="10">
        <f t="shared" si="114"/>
        <v>101.71842916265686</v>
      </c>
      <c r="M1077" s="24" t="s">
        <v>41</v>
      </c>
      <c r="N1077" s="22">
        <v>103</v>
      </c>
      <c r="O1077" s="22" t="s">
        <v>44</v>
      </c>
      <c r="P1077" s="22">
        <v>113</v>
      </c>
    </row>
    <row r="1078" spans="5:16" x14ac:dyDescent="0.3">
      <c r="E1078" s="19">
        <f t="shared" si="115"/>
        <v>24</v>
      </c>
      <c r="F1078" s="19">
        <f t="shared" si="116"/>
        <v>26</v>
      </c>
      <c r="G1078" s="19">
        <f t="shared" si="117"/>
        <v>103</v>
      </c>
      <c r="H1078" s="19">
        <f t="shared" si="118"/>
        <v>117</v>
      </c>
      <c r="I1078" s="9">
        <f t="shared" si="112"/>
        <v>-14</v>
      </c>
      <c r="J1078" s="10">
        <f t="shared" si="113"/>
        <v>1.7288585946087323</v>
      </c>
      <c r="K1078" s="10">
        <f t="shared" si="114"/>
        <v>247.39699268919699</v>
      </c>
      <c r="M1078" s="24" t="s">
        <v>52</v>
      </c>
      <c r="N1078" s="22">
        <v>117</v>
      </c>
      <c r="O1078" s="22" t="s">
        <v>50</v>
      </c>
      <c r="P1078" s="22">
        <v>103</v>
      </c>
    </row>
    <row r="1079" spans="5:16" x14ac:dyDescent="0.3">
      <c r="E1079" s="19">
        <f t="shared" si="115"/>
        <v>2</v>
      </c>
      <c r="F1079" s="19">
        <f t="shared" si="116"/>
        <v>1</v>
      </c>
      <c r="G1079" s="19">
        <f t="shared" si="117"/>
        <v>118</v>
      </c>
      <c r="H1079" s="19">
        <f t="shared" si="118"/>
        <v>107</v>
      </c>
      <c r="I1079" s="9">
        <f t="shared" si="112"/>
        <v>11</v>
      </c>
      <c r="J1079" s="10">
        <f t="shared" si="113"/>
        <v>2.719618112029019</v>
      </c>
      <c r="K1079" s="10">
        <f t="shared" si="114"/>
        <v>68.564724210637863</v>
      </c>
      <c r="M1079" s="24" t="s">
        <v>29</v>
      </c>
      <c r="N1079" s="22">
        <v>107</v>
      </c>
      <c r="O1079" s="22" t="s">
        <v>30</v>
      </c>
      <c r="P1079" s="22">
        <v>118</v>
      </c>
    </row>
    <row r="1080" spans="5:16" x14ac:dyDescent="0.3">
      <c r="E1080" s="19">
        <f t="shared" si="115"/>
        <v>5</v>
      </c>
      <c r="F1080" s="19">
        <f t="shared" si="116"/>
        <v>23</v>
      </c>
      <c r="G1080" s="19">
        <f t="shared" si="117"/>
        <v>87</v>
      </c>
      <c r="H1080" s="19">
        <f t="shared" si="118"/>
        <v>97</v>
      </c>
      <c r="I1080" s="9">
        <f t="shared" si="112"/>
        <v>-10</v>
      </c>
      <c r="J1080" s="10">
        <f t="shared" si="113"/>
        <v>1.8607876332692768</v>
      </c>
      <c r="K1080" s="10">
        <f t="shared" si="114"/>
        <v>140.67828328151342</v>
      </c>
      <c r="M1080" s="24" t="s">
        <v>49</v>
      </c>
      <c r="N1080" s="22">
        <v>97</v>
      </c>
      <c r="O1080" s="22" t="s">
        <v>33</v>
      </c>
      <c r="P1080" s="22">
        <v>87</v>
      </c>
    </row>
    <row r="1081" spans="5:16" x14ac:dyDescent="0.3">
      <c r="E1081" s="19">
        <f t="shared" si="115"/>
        <v>7</v>
      </c>
      <c r="F1081" s="19">
        <f t="shared" si="116"/>
        <v>18</v>
      </c>
      <c r="G1081" s="19">
        <f t="shared" si="117"/>
        <v>109</v>
      </c>
      <c r="H1081" s="19">
        <f t="shared" si="118"/>
        <v>87</v>
      </c>
      <c r="I1081" s="9">
        <f t="shared" si="112"/>
        <v>22</v>
      </c>
      <c r="J1081" s="10">
        <f t="shared" si="113"/>
        <v>7.3389608836554405</v>
      </c>
      <c r="K1081" s="10">
        <f t="shared" si="114"/>
        <v>214.94606797098527</v>
      </c>
      <c r="M1081" s="24" t="s">
        <v>68</v>
      </c>
      <c r="N1081" s="22">
        <v>87</v>
      </c>
      <c r="O1081" s="22" t="s">
        <v>35</v>
      </c>
      <c r="P1081" s="22">
        <v>109</v>
      </c>
    </row>
    <row r="1082" spans="5:16" x14ac:dyDescent="0.3">
      <c r="E1082" s="19">
        <f t="shared" si="115"/>
        <v>8</v>
      </c>
      <c r="F1082" s="19">
        <f t="shared" si="116"/>
        <v>28</v>
      </c>
      <c r="G1082" s="19">
        <f t="shared" si="117"/>
        <v>82</v>
      </c>
      <c r="H1082" s="19">
        <f t="shared" si="118"/>
        <v>99</v>
      </c>
      <c r="I1082" s="9">
        <f t="shared" si="112"/>
        <v>-17</v>
      </c>
      <c r="J1082" s="10">
        <f t="shared" si="113"/>
        <v>0.8538503923870393</v>
      </c>
      <c r="K1082" s="10">
        <f t="shared" si="114"/>
        <v>318.7599738337388</v>
      </c>
      <c r="M1082" s="24" t="s">
        <v>54</v>
      </c>
      <c r="N1082" s="22">
        <v>99</v>
      </c>
      <c r="O1082" s="22" t="s">
        <v>36</v>
      </c>
      <c r="P1082" s="22">
        <v>82</v>
      </c>
    </row>
    <row r="1083" spans="5:16" x14ac:dyDescent="0.3">
      <c r="E1083" s="19">
        <f t="shared" si="115"/>
        <v>14</v>
      </c>
      <c r="F1083" s="19">
        <f t="shared" si="116"/>
        <v>10</v>
      </c>
      <c r="G1083" s="19">
        <f t="shared" si="117"/>
        <v>103</v>
      </c>
      <c r="H1083" s="19">
        <f t="shared" si="118"/>
        <v>94</v>
      </c>
      <c r="I1083" s="9">
        <f t="shared" si="112"/>
        <v>9</v>
      </c>
      <c r="J1083" s="10">
        <f t="shared" si="113"/>
        <v>3.8553379604188733</v>
      </c>
      <c r="K1083" s="10">
        <f t="shared" si="114"/>
        <v>26.467547501507035</v>
      </c>
      <c r="M1083" s="24" t="s">
        <v>38</v>
      </c>
      <c r="N1083" s="22">
        <v>94</v>
      </c>
      <c r="O1083" s="22" t="s">
        <v>42</v>
      </c>
      <c r="P1083" s="22">
        <v>103</v>
      </c>
    </row>
    <row r="1084" spans="5:16" x14ac:dyDescent="0.3">
      <c r="E1084" s="19">
        <f t="shared" si="115"/>
        <v>17</v>
      </c>
      <c r="F1084" s="19">
        <f t="shared" si="116"/>
        <v>21</v>
      </c>
      <c r="G1084" s="19">
        <f t="shared" si="117"/>
        <v>101</v>
      </c>
      <c r="H1084" s="19">
        <f t="shared" si="118"/>
        <v>93</v>
      </c>
      <c r="I1084" s="9">
        <f t="shared" si="112"/>
        <v>8</v>
      </c>
      <c r="J1084" s="10">
        <f t="shared" si="113"/>
        <v>-7.7543065538927802</v>
      </c>
      <c r="K1084" s="10">
        <f t="shared" si="114"/>
        <v>248.19817499402902</v>
      </c>
      <c r="M1084" s="24" t="s">
        <v>47</v>
      </c>
      <c r="N1084" s="22">
        <v>93</v>
      </c>
      <c r="O1084" s="22" t="s">
        <v>45</v>
      </c>
      <c r="P1084" s="22">
        <v>101</v>
      </c>
    </row>
    <row r="1085" spans="5:16" x14ac:dyDescent="0.3">
      <c r="E1085" s="19">
        <f t="shared" si="115"/>
        <v>19</v>
      </c>
      <c r="F1085" s="19">
        <f t="shared" si="116"/>
        <v>15</v>
      </c>
      <c r="G1085" s="19">
        <f t="shared" si="117"/>
        <v>89</v>
      </c>
      <c r="H1085" s="19">
        <f t="shared" si="118"/>
        <v>108</v>
      </c>
      <c r="I1085" s="9">
        <f t="shared" si="112"/>
        <v>-19</v>
      </c>
      <c r="J1085" s="10">
        <f t="shared" si="113"/>
        <v>-6.9215453720377038</v>
      </c>
      <c r="K1085" s="10">
        <f t="shared" si="114"/>
        <v>145.88906619974381</v>
      </c>
      <c r="M1085" s="24" t="s">
        <v>43</v>
      </c>
      <c r="N1085" s="22">
        <v>108</v>
      </c>
      <c r="O1085" s="22" t="s">
        <v>46</v>
      </c>
      <c r="P1085" s="22">
        <v>89</v>
      </c>
    </row>
    <row r="1086" spans="5:16" x14ac:dyDescent="0.3">
      <c r="E1086" s="19">
        <f t="shared" si="115"/>
        <v>20</v>
      </c>
      <c r="F1086" s="19">
        <f t="shared" si="116"/>
        <v>3</v>
      </c>
      <c r="G1086" s="19">
        <f t="shared" si="117"/>
        <v>111</v>
      </c>
      <c r="H1086" s="19">
        <f t="shared" si="118"/>
        <v>102</v>
      </c>
      <c r="I1086" s="9">
        <f t="shared" si="112"/>
        <v>9</v>
      </c>
      <c r="J1086" s="10">
        <f t="shared" si="113"/>
        <v>16.248206346958987</v>
      </c>
      <c r="K1086" s="10">
        <f t="shared" si="114"/>
        <v>52.53649524809655</v>
      </c>
      <c r="M1086" s="24" t="s">
        <v>31</v>
      </c>
      <c r="N1086" s="22">
        <v>102</v>
      </c>
      <c r="O1086" s="22" t="s">
        <v>67</v>
      </c>
      <c r="P1086" s="22">
        <v>111</v>
      </c>
    </row>
    <row r="1087" spans="5:16" x14ac:dyDescent="0.3">
      <c r="E1087" s="19">
        <f t="shared" si="115"/>
        <v>22</v>
      </c>
      <c r="F1087" s="19">
        <f t="shared" si="116"/>
        <v>30</v>
      </c>
      <c r="G1087" s="19">
        <f t="shared" si="117"/>
        <v>97</v>
      </c>
      <c r="H1087" s="19">
        <f t="shared" si="118"/>
        <v>92</v>
      </c>
      <c r="I1087" s="9">
        <f t="shared" si="112"/>
        <v>5</v>
      </c>
      <c r="J1087" s="10">
        <f t="shared" si="113"/>
        <v>-1.1161952353735303</v>
      </c>
      <c r="K1087" s="10">
        <f t="shared" si="114"/>
        <v>37.407844157205865</v>
      </c>
      <c r="M1087" s="24" t="s">
        <v>56</v>
      </c>
      <c r="N1087" s="22">
        <v>92</v>
      </c>
      <c r="O1087" s="22" t="s">
        <v>48</v>
      </c>
      <c r="P1087" s="22">
        <v>97</v>
      </c>
    </row>
    <row r="1088" spans="5:16" x14ac:dyDescent="0.3">
      <c r="E1088" s="19">
        <f t="shared" si="115"/>
        <v>25</v>
      </c>
      <c r="F1088" s="19">
        <f t="shared" si="116"/>
        <v>29</v>
      </c>
      <c r="G1088" s="19">
        <f t="shared" si="117"/>
        <v>95</v>
      </c>
      <c r="H1088" s="19">
        <f t="shared" si="118"/>
        <v>105</v>
      </c>
      <c r="I1088" s="9">
        <f t="shared" si="112"/>
        <v>-10</v>
      </c>
      <c r="J1088" s="10">
        <f t="shared" si="113"/>
        <v>0.39872725554392607</v>
      </c>
      <c r="K1088" s="10">
        <f t="shared" si="114"/>
        <v>108.13352853519213</v>
      </c>
      <c r="M1088" s="24" t="s">
        <v>55</v>
      </c>
      <c r="N1088" s="22">
        <v>105</v>
      </c>
      <c r="O1088" s="22" t="s">
        <v>51</v>
      </c>
      <c r="P1088" s="22">
        <v>95</v>
      </c>
    </row>
    <row r="1089" spans="5:16" x14ac:dyDescent="0.3">
      <c r="E1089" s="19">
        <f t="shared" si="115"/>
        <v>27</v>
      </c>
      <c r="F1089" s="19">
        <f t="shared" si="116"/>
        <v>12</v>
      </c>
      <c r="G1089" s="19">
        <f t="shared" si="117"/>
        <v>104</v>
      </c>
      <c r="H1089" s="19">
        <f t="shared" si="118"/>
        <v>102</v>
      </c>
      <c r="I1089" s="9">
        <f t="shared" si="112"/>
        <v>2</v>
      </c>
      <c r="J1089" s="10">
        <f t="shared" si="113"/>
        <v>3.4609754361522476</v>
      </c>
      <c r="K1089" s="10">
        <f t="shared" si="114"/>
        <v>2.13444922504025</v>
      </c>
      <c r="M1089" s="24" t="s">
        <v>40</v>
      </c>
      <c r="N1089" s="22">
        <v>102</v>
      </c>
      <c r="O1089" s="22" t="s">
        <v>53</v>
      </c>
      <c r="P1089" s="22">
        <v>104</v>
      </c>
    </row>
    <row r="1090" spans="5:16" x14ac:dyDescent="0.3">
      <c r="E1090" s="19">
        <f t="shared" si="115"/>
        <v>1</v>
      </c>
      <c r="F1090" s="19">
        <f t="shared" si="116"/>
        <v>22</v>
      </c>
      <c r="G1090" s="19">
        <f t="shared" si="117"/>
        <v>97</v>
      </c>
      <c r="H1090" s="19">
        <f t="shared" si="118"/>
        <v>88</v>
      </c>
      <c r="I1090" s="9">
        <f t="shared" si="112"/>
        <v>9</v>
      </c>
      <c r="J1090" s="10">
        <f t="shared" si="113"/>
        <v>10.268985911621423</v>
      </c>
      <c r="K1090" s="10">
        <f t="shared" si="114"/>
        <v>1.6103252438936531</v>
      </c>
      <c r="M1090" s="24" t="s">
        <v>48</v>
      </c>
      <c r="N1090" s="22">
        <v>88</v>
      </c>
      <c r="O1090" s="22" t="s">
        <v>29</v>
      </c>
      <c r="P1090" s="22">
        <v>97</v>
      </c>
    </row>
    <row r="1091" spans="5:16" x14ac:dyDescent="0.3">
      <c r="E1091" s="19">
        <f t="shared" si="115"/>
        <v>6</v>
      </c>
      <c r="F1091" s="19">
        <f t="shared" si="116"/>
        <v>4</v>
      </c>
      <c r="G1091" s="19">
        <f t="shared" si="117"/>
        <v>100</v>
      </c>
      <c r="H1091" s="19">
        <f t="shared" si="118"/>
        <v>98</v>
      </c>
      <c r="I1091" s="9">
        <f t="shared" si="112"/>
        <v>2</v>
      </c>
      <c r="J1091" s="10">
        <f t="shared" si="113"/>
        <v>3.0007512828785479</v>
      </c>
      <c r="K1091" s="10">
        <f t="shared" si="114"/>
        <v>1.0015031301830593</v>
      </c>
      <c r="M1091" s="24" t="s">
        <v>32</v>
      </c>
      <c r="N1091" s="22">
        <v>98</v>
      </c>
      <c r="O1091" s="22" t="s">
        <v>34</v>
      </c>
      <c r="P1091" s="22">
        <v>100</v>
      </c>
    </row>
    <row r="1092" spans="5:16" x14ac:dyDescent="0.3">
      <c r="E1092" s="19">
        <f t="shared" si="115"/>
        <v>9</v>
      </c>
      <c r="F1092" s="19">
        <f t="shared" si="116"/>
        <v>25</v>
      </c>
      <c r="G1092" s="19">
        <f t="shared" si="117"/>
        <v>125</v>
      </c>
      <c r="H1092" s="19">
        <f t="shared" si="118"/>
        <v>98</v>
      </c>
      <c r="I1092" s="9">
        <f t="shared" si="112"/>
        <v>27</v>
      </c>
      <c r="J1092" s="10">
        <f t="shared" si="113"/>
        <v>7.0632634447182117</v>
      </c>
      <c r="K1092" s="10">
        <f t="shared" si="114"/>
        <v>397.4734644747092</v>
      </c>
      <c r="M1092" s="24" t="s">
        <v>51</v>
      </c>
      <c r="N1092" s="22">
        <v>98</v>
      </c>
      <c r="O1092" s="22" t="s">
        <v>37</v>
      </c>
      <c r="P1092" s="22">
        <v>125</v>
      </c>
    </row>
    <row r="1093" spans="5:16" x14ac:dyDescent="0.3">
      <c r="E1093" s="19">
        <f t="shared" si="115"/>
        <v>10</v>
      </c>
      <c r="F1093" s="19">
        <f t="shared" si="116"/>
        <v>12</v>
      </c>
      <c r="G1093" s="19">
        <f t="shared" si="117"/>
        <v>98</v>
      </c>
      <c r="H1093" s="19">
        <f t="shared" si="118"/>
        <v>81</v>
      </c>
      <c r="I1093" s="9">
        <f t="shared" si="112"/>
        <v>17</v>
      </c>
      <c r="J1093" s="10">
        <f t="shared" si="113"/>
        <v>0.48438096184147517</v>
      </c>
      <c r="K1093" s="10">
        <f t="shared" si="114"/>
        <v>272.76567221358437</v>
      </c>
      <c r="M1093" s="24" t="s">
        <v>40</v>
      </c>
      <c r="N1093" s="22">
        <v>81</v>
      </c>
      <c r="O1093" s="22" t="s">
        <v>38</v>
      </c>
      <c r="P1093" s="22">
        <v>98</v>
      </c>
    </row>
    <row r="1094" spans="5:16" x14ac:dyDescent="0.3">
      <c r="E1094" s="19">
        <f t="shared" si="115"/>
        <v>16</v>
      </c>
      <c r="F1094" s="19">
        <f t="shared" si="116"/>
        <v>21</v>
      </c>
      <c r="G1094" s="19">
        <f t="shared" si="117"/>
        <v>99</v>
      </c>
      <c r="H1094" s="19">
        <f t="shared" si="118"/>
        <v>109</v>
      </c>
      <c r="I1094" s="9">
        <f t="shared" ref="I1094:I1157" si="119">G1094-H1094</f>
        <v>-10</v>
      </c>
      <c r="J1094" s="10">
        <f t="shared" ref="J1094:J1157" si="120">VLOOKUP(E1094,RatingTable,3)-VLOOKUP(F1094,RatingTable,3)+Home_team_advantage</f>
        <v>-7.7515059138378515</v>
      </c>
      <c r="K1094" s="10">
        <f t="shared" ref="K1094:K1157" si="121">(I1094-J1094)^2</f>
        <v>5.0557256555061549</v>
      </c>
      <c r="M1094" s="24" t="s">
        <v>47</v>
      </c>
      <c r="N1094" s="22">
        <v>109</v>
      </c>
      <c r="O1094" s="22" t="s">
        <v>44</v>
      </c>
      <c r="P1094" s="22">
        <v>99</v>
      </c>
    </row>
    <row r="1095" spans="5:16" x14ac:dyDescent="0.3">
      <c r="E1095" s="19">
        <f t="shared" ref="E1095:E1158" si="122">INDEX($A$5:$A$34,MATCH(O1095,$B$5:$B$34,0),1)</f>
        <v>17</v>
      </c>
      <c r="F1095" s="19">
        <f t="shared" ref="F1095:F1158" si="123">INDEX($A$5:$A$34,MATCH(M1095,$B$5:$B$34,0),1)</f>
        <v>14</v>
      </c>
      <c r="G1095" s="19">
        <f t="shared" ref="G1095:G1158" si="124">P1095</f>
        <v>86</v>
      </c>
      <c r="H1095" s="19">
        <f t="shared" ref="H1095:H1158" si="125">N1095</f>
        <v>99</v>
      </c>
      <c r="I1095" s="9">
        <f t="shared" si="119"/>
        <v>-13</v>
      </c>
      <c r="J1095" s="10">
        <f t="shared" si="120"/>
        <v>-2.9295767268972299</v>
      </c>
      <c r="K1095" s="10">
        <f t="shared" si="121"/>
        <v>101.41342489944992</v>
      </c>
      <c r="M1095" s="24" t="s">
        <v>42</v>
      </c>
      <c r="N1095" s="22">
        <v>99</v>
      </c>
      <c r="O1095" s="22" t="s">
        <v>45</v>
      </c>
      <c r="P1095" s="22">
        <v>86</v>
      </c>
    </row>
    <row r="1096" spans="5:16" x14ac:dyDescent="0.3">
      <c r="E1096" s="19">
        <f t="shared" si="122"/>
        <v>23</v>
      </c>
      <c r="F1096" s="19">
        <f t="shared" si="123"/>
        <v>3</v>
      </c>
      <c r="G1096" s="19">
        <f t="shared" si="124"/>
        <v>100</v>
      </c>
      <c r="H1096" s="19">
        <f t="shared" si="125"/>
        <v>92</v>
      </c>
      <c r="I1096" s="9">
        <f t="shared" si="119"/>
        <v>8</v>
      </c>
      <c r="J1096" s="10">
        <f t="shared" si="120"/>
        <v>9.0060941083129453</v>
      </c>
      <c r="K1096" s="10">
        <f t="shared" si="121"/>
        <v>1.0122253547820206</v>
      </c>
      <c r="M1096" s="24" t="s">
        <v>31</v>
      </c>
      <c r="N1096" s="22">
        <v>92</v>
      </c>
      <c r="O1096" s="22" t="s">
        <v>49</v>
      </c>
      <c r="P1096" s="22">
        <v>100</v>
      </c>
    </row>
    <row r="1097" spans="5:16" x14ac:dyDescent="0.3">
      <c r="E1097" s="19">
        <f t="shared" si="122"/>
        <v>24</v>
      </c>
      <c r="F1097" s="19">
        <f t="shared" si="123"/>
        <v>11</v>
      </c>
      <c r="G1097" s="19">
        <f t="shared" si="124"/>
        <v>104</v>
      </c>
      <c r="H1097" s="19">
        <f t="shared" si="125"/>
        <v>112</v>
      </c>
      <c r="I1097" s="9">
        <f t="shared" si="119"/>
        <v>-8</v>
      </c>
      <c r="J1097" s="10">
        <f t="shared" si="120"/>
        <v>-5.8274504575619002</v>
      </c>
      <c r="K1097" s="10">
        <f t="shared" si="121"/>
        <v>4.7199715143479972</v>
      </c>
      <c r="M1097" s="24" t="s">
        <v>39</v>
      </c>
      <c r="N1097" s="22">
        <v>112</v>
      </c>
      <c r="O1097" s="22" t="s">
        <v>50</v>
      </c>
      <c r="P1097" s="22">
        <v>104</v>
      </c>
    </row>
    <row r="1098" spans="5:16" x14ac:dyDescent="0.3">
      <c r="E1098" s="19">
        <f t="shared" si="122"/>
        <v>26</v>
      </c>
      <c r="F1098" s="19">
        <f t="shared" si="123"/>
        <v>13</v>
      </c>
      <c r="G1098" s="19">
        <f t="shared" si="124"/>
        <v>98</v>
      </c>
      <c r="H1098" s="19">
        <f t="shared" si="125"/>
        <v>103</v>
      </c>
      <c r="I1098" s="9">
        <f t="shared" si="119"/>
        <v>-5</v>
      </c>
      <c r="J1098" s="10">
        <f t="shared" si="120"/>
        <v>-2.5145604456852539</v>
      </c>
      <c r="K1098" s="10">
        <f t="shared" si="121"/>
        <v>6.1774097781522839</v>
      </c>
      <c r="M1098" s="24" t="s">
        <v>41</v>
      </c>
      <c r="N1098" s="22">
        <v>103</v>
      </c>
      <c r="O1098" s="22" t="s">
        <v>52</v>
      </c>
      <c r="P1098" s="22">
        <v>98</v>
      </c>
    </row>
    <row r="1099" spans="5:16" x14ac:dyDescent="0.3">
      <c r="E1099" s="19">
        <f t="shared" si="122"/>
        <v>29</v>
      </c>
      <c r="F1099" s="19">
        <f t="shared" si="123"/>
        <v>18</v>
      </c>
      <c r="G1099" s="19">
        <f t="shared" si="124"/>
        <v>116</v>
      </c>
      <c r="H1099" s="19">
        <f t="shared" si="125"/>
        <v>107</v>
      </c>
      <c r="I1099" s="9">
        <f t="shared" si="119"/>
        <v>9</v>
      </c>
      <c r="J1099" s="10">
        <f t="shared" si="120"/>
        <v>2.2703606153811591</v>
      </c>
      <c r="K1099" s="10">
        <f t="shared" si="121"/>
        <v>45.288046247013042</v>
      </c>
      <c r="M1099" s="24" t="s">
        <v>68</v>
      </c>
      <c r="N1099" s="22">
        <v>107</v>
      </c>
      <c r="O1099" s="22" t="s">
        <v>55</v>
      </c>
      <c r="P1099" s="22">
        <v>116</v>
      </c>
    </row>
    <row r="1100" spans="5:16" x14ac:dyDescent="0.3">
      <c r="E1100" s="19">
        <f t="shared" si="122"/>
        <v>4</v>
      </c>
      <c r="F1100" s="19">
        <f t="shared" si="123"/>
        <v>8</v>
      </c>
      <c r="G1100" s="19">
        <f t="shared" si="124"/>
        <v>95</v>
      </c>
      <c r="H1100" s="19">
        <f t="shared" si="125"/>
        <v>94</v>
      </c>
      <c r="I1100" s="9">
        <f t="shared" si="119"/>
        <v>1</v>
      </c>
      <c r="J1100" s="10">
        <f t="shared" si="120"/>
        <v>7.5335056530349025</v>
      </c>
      <c r="K1100" s="10">
        <f t="shared" si="121"/>
        <v>42.686696118239027</v>
      </c>
      <c r="M1100" s="24" t="s">
        <v>36</v>
      </c>
      <c r="N1100" s="22">
        <v>94</v>
      </c>
      <c r="O1100" s="22" t="s">
        <v>32</v>
      </c>
      <c r="P1100" s="22">
        <v>95</v>
      </c>
    </row>
    <row r="1101" spans="5:16" x14ac:dyDescent="0.3">
      <c r="E1101" s="19">
        <f t="shared" si="122"/>
        <v>19</v>
      </c>
      <c r="F1101" s="19">
        <f t="shared" si="123"/>
        <v>5</v>
      </c>
      <c r="G1101" s="19">
        <f t="shared" si="124"/>
        <v>112</v>
      </c>
      <c r="H1101" s="19">
        <f t="shared" si="125"/>
        <v>92</v>
      </c>
      <c r="I1101" s="9">
        <f t="shared" si="119"/>
        <v>20</v>
      </c>
      <c r="J1101" s="10">
        <f t="shared" si="120"/>
        <v>4.9811932750330019</v>
      </c>
      <c r="K1101" s="10">
        <f t="shared" si="121"/>
        <v>225.56455544191394</v>
      </c>
      <c r="M1101" s="24" t="s">
        <v>33</v>
      </c>
      <c r="N1101" s="22">
        <v>92</v>
      </c>
      <c r="O1101" s="22" t="s">
        <v>46</v>
      </c>
      <c r="P1101" s="22">
        <v>112</v>
      </c>
    </row>
    <row r="1102" spans="5:16" x14ac:dyDescent="0.3">
      <c r="E1102" s="19">
        <f t="shared" si="122"/>
        <v>20</v>
      </c>
      <c r="F1102" s="19">
        <f t="shared" si="123"/>
        <v>2</v>
      </c>
      <c r="G1102" s="19">
        <f t="shared" si="124"/>
        <v>108</v>
      </c>
      <c r="H1102" s="19">
        <f t="shared" si="125"/>
        <v>89</v>
      </c>
      <c r="I1102" s="9">
        <f t="shared" si="119"/>
        <v>19</v>
      </c>
      <c r="J1102" s="10">
        <f t="shared" si="120"/>
        <v>7.5346363751701038</v>
      </c>
      <c r="K1102" s="10">
        <f t="shared" si="121"/>
        <v>131.45456304957253</v>
      </c>
      <c r="M1102" s="24" t="s">
        <v>30</v>
      </c>
      <c r="N1102" s="22">
        <v>89</v>
      </c>
      <c r="O1102" s="22" t="s">
        <v>67</v>
      </c>
      <c r="P1102" s="22">
        <v>108</v>
      </c>
    </row>
    <row r="1103" spans="5:16" x14ac:dyDescent="0.3">
      <c r="E1103" s="19">
        <f t="shared" si="122"/>
        <v>27</v>
      </c>
      <c r="F1103" s="19">
        <f t="shared" si="123"/>
        <v>15</v>
      </c>
      <c r="G1103" s="19">
        <f t="shared" si="124"/>
        <v>86</v>
      </c>
      <c r="H1103" s="19">
        <f t="shared" si="125"/>
        <v>88</v>
      </c>
      <c r="I1103" s="9">
        <f t="shared" si="119"/>
        <v>-2</v>
      </c>
      <c r="J1103" s="10">
        <f t="shared" si="120"/>
        <v>2.8613693119179202</v>
      </c>
      <c r="K1103" s="10">
        <f t="shared" si="121"/>
        <v>23.632911586857318</v>
      </c>
      <c r="M1103" s="24" t="s">
        <v>43</v>
      </c>
      <c r="N1103" s="22">
        <v>88</v>
      </c>
      <c r="O1103" s="22" t="s">
        <v>53</v>
      </c>
      <c r="P1103" s="22">
        <v>86</v>
      </c>
    </row>
    <row r="1104" spans="5:16" x14ac:dyDescent="0.3">
      <c r="E1104" s="19">
        <f t="shared" si="122"/>
        <v>30</v>
      </c>
      <c r="F1104" s="19">
        <f t="shared" si="123"/>
        <v>28</v>
      </c>
      <c r="G1104" s="19">
        <f t="shared" si="124"/>
        <v>109</v>
      </c>
      <c r="H1104" s="19">
        <f t="shared" si="125"/>
        <v>92</v>
      </c>
      <c r="I1104" s="9">
        <f t="shared" si="119"/>
        <v>17</v>
      </c>
      <c r="J1104" s="10">
        <f t="shared" si="120"/>
        <v>2.3963139931239481</v>
      </c>
      <c r="K1104" s="10">
        <f t="shared" si="121"/>
        <v>213.26764498742739</v>
      </c>
      <c r="M1104" s="24" t="s">
        <v>54</v>
      </c>
      <c r="N1104" s="22">
        <v>92</v>
      </c>
      <c r="O1104" s="22" t="s">
        <v>56</v>
      </c>
      <c r="P1104" s="22">
        <v>109</v>
      </c>
    </row>
    <row r="1105" spans="5:16" x14ac:dyDescent="0.3">
      <c r="E1105" s="19">
        <f t="shared" si="122"/>
        <v>1</v>
      </c>
      <c r="F1105" s="19">
        <f t="shared" si="123"/>
        <v>5</v>
      </c>
      <c r="G1105" s="19">
        <f t="shared" si="124"/>
        <v>102</v>
      </c>
      <c r="H1105" s="19">
        <f t="shared" si="125"/>
        <v>94</v>
      </c>
      <c r="I1105" s="9">
        <f t="shared" si="119"/>
        <v>8</v>
      </c>
      <c r="J1105" s="10">
        <f t="shared" si="120"/>
        <v>8.0192378463585019</v>
      </c>
      <c r="K1105" s="10">
        <f t="shared" si="121"/>
        <v>3.7009473251332475E-4</v>
      </c>
      <c r="M1105" s="24" t="s">
        <v>33</v>
      </c>
      <c r="N1105" s="22">
        <v>94</v>
      </c>
      <c r="O1105" s="22" t="s">
        <v>29</v>
      </c>
      <c r="P1105" s="22">
        <v>102</v>
      </c>
    </row>
    <row r="1106" spans="5:16" x14ac:dyDescent="0.3">
      <c r="E1106" s="19">
        <f t="shared" si="122"/>
        <v>10</v>
      </c>
      <c r="F1106" s="19">
        <f t="shared" si="123"/>
        <v>22</v>
      </c>
      <c r="G1106" s="19">
        <f t="shared" si="124"/>
        <v>111</v>
      </c>
      <c r="H1106" s="19">
        <f t="shared" si="125"/>
        <v>103</v>
      </c>
      <c r="I1106" s="9">
        <f t="shared" si="119"/>
        <v>8</v>
      </c>
      <c r="J1106" s="10">
        <f t="shared" si="120"/>
        <v>14.037261549940775</v>
      </c>
      <c r="K1106" s="10">
        <f t="shared" si="121"/>
        <v>36.448527022393286</v>
      </c>
      <c r="M1106" s="24" t="s">
        <v>48</v>
      </c>
      <c r="N1106" s="22">
        <v>103</v>
      </c>
      <c r="O1106" s="22" t="s">
        <v>38</v>
      </c>
      <c r="P1106" s="22">
        <v>111</v>
      </c>
    </row>
    <row r="1107" spans="5:16" x14ac:dyDescent="0.3">
      <c r="E1107" s="19">
        <f t="shared" si="122"/>
        <v>12</v>
      </c>
      <c r="F1107" s="19">
        <f t="shared" si="123"/>
        <v>11</v>
      </c>
      <c r="G1107" s="19">
        <f t="shared" si="124"/>
        <v>106</v>
      </c>
      <c r="H1107" s="19">
        <f t="shared" si="125"/>
        <v>109</v>
      </c>
      <c r="I1107" s="9">
        <f t="shared" si="119"/>
        <v>-3</v>
      </c>
      <c r="J1107" s="10">
        <f t="shared" si="120"/>
        <v>6.351920815077202</v>
      </c>
      <c r="K1107" s="10">
        <f t="shared" si="121"/>
        <v>87.458422931474232</v>
      </c>
      <c r="M1107" s="24" t="s">
        <v>39</v>
      </c>
      <c r="N1107" s="22">
        <v>109</v>
      </c>
      <c r="O1107" s="22" t="s">
        <v>40</v>
      </c>
      <c r="P1107" s="22">
        <v>106</v>
      </c>
    </row>
    <row r="1108" spans="5:16" x14ac:dyDescent="0.3">
      <c r="E1108" s="19">
        <f t="shared" si="122"/>
        <v>14</v>
      </c>
      <c r="F1108" s="19">
        <f t="shared" si="123"/>
        <v>27</v>
      </c>
      <c r="G1108" s="19">
        <f t="shared" si="124"/>
        <v>92</v>
      </c>
      <c r="H1108" s="19">
        <f t="shared" si="125"/>
        <v>90</v>
      </c>
      <c r="I1108" s="9">
        <f t="shared" si="119"/>
        <v>2</v>
      </c>
      <c r="J1108" s="10">
        <f t="shared" si="120"/>
        <v>0.87874348610810094</v>
      </c>
      <c r="K1108" s="10">
        <f t="shared" si="121"/>
        <v>1.2572161699450144</v>
      </c>
      <c r="M1108" s="24" t="s">
        <v>53</v>
      </c>
      <c r="N1108" s="22">
        <v>90</v>
      </c>
      <c r="O1108" s="22" t="s">
        <v>42</v>
      </c>
      <c r="P1108" s="22">
        <v>92</v>
      </c>
    </row>
    <row r="1109" spans="5:16" x14ac:dyDescent="0.3">
      <c r="E1109" s="19">
        <f t="shared" si="122"/>
        <v>16</v>
      </c>
      <c r="F1109" s="19">
        <f t="shared" si="123"/>
        <v>3</v>
      </c>
      <c r="G1109" s="19">
        <f t="shared" si="124"/>
        <v>131</v>
      </c>
      <c r="H1109" s="19">
        <f t="shared" si="125"/>
        <v>102</v>
      </c>
      <c r="I1109" s="9">
        <f t="shared" si="119"/>
        <v>29</v>
      </c>
      <c r="J1109" s="10">
        <f t="shared" si="120"/>
        <v>10.690789371655791</v>
      </c>
      <c r="K1109" s="10">
        <f t="shared" si="121"/>
        <v>335.22719383307259</v>
      </c>
      <c r="M1109" s="24" t="s">
        <v>31</v>
      </c>
      <c r="N1109" s="22">
        <v>102</v>
      </c>
      <c r="O1109" s="22" t="s">
        <v>44</v>
      </c>
      <c r="P1109" s="22">
        <v>131</v>
      </c>
    </row>
    <row r="1110" spans="5:16" x14ac:dyDescent="0.3">
      <c r="E1110" s="19">
        <f t="shared" si="122"/>
        <v>17</v>
      </c>
      <c r="F1110" s="19">
        <f t="shared" si="123"/>
        <v>2</v>
      </c>
      <c r="G1110" s="19">
        <f t="shared" si="124"/>
        <v>110</v>
      </c>
      <c r="H1110" s="19">
        <f t="shared" si="125"/>
        <v>100</v>
      </c>
      <c r="I1110" s="9">
        <f t="shared" si="119"/>
        <v>10</v>
      </c>
      <c r="J1110" s="10">
        <f t="shared" si="120"/>
        <v>1.9744187598119765</v>
      </c>
      <c r="K1110" s="10">
        <f t="shared" si="121"/>
        <v>64.409954242857921</v>
      </c>
      <c r="M1110" s="24" t="s">
        <v>30</v>
      </c>
      <c r="N1110" s="22">
        <v>100</v>
      </c>
      <c r="O1110" s="22" t="s">
        <v>45</v>
      </c>
      <c r="P1110" s="22">
        <v>110</v>
      </c>
    </row>
    <row r="1111" spans="5:16" x14ac:dyDescent="0.3">
      <c r="E1111" s="19">
        <f t="shared" si="122"/>
        <v>28</v>
      </c>
      <c r="F1111" s="19">
        <f t="shared" si="123"/>
        <v>8</v>
      </c>
      <c r="G1111" s="19">
        <f t="shared" si="124"/>
        <v>98</v>
      </c>
      <c r="H1111" s="19">
        <f t="shared" si="125"/>
        <v>108</v>
      </c>
      <c r="I1111" s="9">
        <f t="shared" si="119"/>
        <v>-10</v>
      </c>
      <c r="J1111" s="10">
        <f t="shared" si="120"/>
        <v>5.5922334717033895</v>
      </c>
      <c r="K1111" s="10">
        <f t="shared" si="121"/>
        <v>243.11774463610755</v>
      </c>
      <c r="M1111" s="24" t="s">
        <v>36</v>
      </c>
      <c r="N1111" s="22">
        <v>108</v>
      </c>
      <c r="O1111" s="22" t="s">
        <v>54</v>
      </c>
      <c r="P1111" s="22">
        <v>98</v>
      </c>
    </row>
    <row r="1112" spans="5:16" x14ac:dyDescent="0.3">
      <c r="E1112" s="19">
        <f t="shared" si="122"/>
        <v>29</v>
      </c>
      <c r="F1112" s="19">
        <f t="shared" si="123"/>
        <v>25</v>
      </c>
      <c r="G1112" s="19">
        <f t="shared" si="124"/>
        <v>112</v>
      </c>
      <c r="H1112" s="19">
        <f t="shared" si="125"/>
        <v>102</v>
      </c>
      <c r="I1112" s="9">
        <f t="shared" si="119"/>
        <v>10</v>
      </c>
      <c r="J1112" s="10">
        <f t="shared" si="120"/>
        <v>6.0473566085465027</v>
      </c>
      <c r="K1112" s="10">
        <f t="shared" si="121"/>
        <v>15.623389780001006</v>
      </c>
      <c r="M1112" s="24" t="s">
        <v>51</v>
      </c>
      <c r="N1112" s="22">
        <v>102</v>
      </c>
      <c r="O1112" s="22" t="s">
        <v>55</v>
      </c>
      <c r="P1112" s="22">
        <v>112</v>
      </c>
    </row>
    <row r="1113" spans="5:16" x14ac:dyDescent="0.3">
      <c r="E1113" s="19">
        <f t="shared" si="122"/>
        <v>13</v>
      </c>
      <c r="F1113" s="19">
        <f t="shared" si="123"/>
        <v>6</v>
      </c>
      <c r="G1113" s="19">
        <f t="shared" si="124"/>
        <v>101</v>
      </c>
      <c r="H1113" s="19">
        <f t="shared" si="125"/>
        <v>81</v>
      </c>
      <c r="I1113" s="9">
        <f t="shared" si="119"/>
        <v>20</v>
      </c>
      <c r="J1113" s="10">
        <f t="shared" si="120"/>
        <v>4.9433903241675043</v>
      </c>
      <c r="K1113" s="10">
        <f t="shared" si="121"/>
        <v>226.70149493037272</v>
      </c>
      <c r="M1113" s="24" t="s">
        <v>34</v>
      </c>
      <c r="N1113" s="22">
        <v>81</v>
      </c>
      <c r="O1113" s="22" t="s">
        <v>41</v>
      </c>
      <c r="P1113" s="22">
        <v>101</v>
      </c>
    </row>
    <row r="1114" spans="5:16" x14ac:dyDescent="0.3">
      <c r="E1114" s="19">
        <f t="shared" si="122"/>
        <v>15</v>
      </c>
      <c r="F1114" s="19">
        <f t="shared" si="123"/>
        <v>20</v>
      </c>
      <c r="G1114" s="19">
        <f t="shared" si="124"/>
        <v>90</v>
      </c>
      <c r="H1114" s="19">
        <f t="shared" si="125"/>
        <v>102</v>
      </c>
      <c r="I1114" s="9">
        <f t="shared" si="119"/>
        <v>-12</v>
      </c>
      <c r="J1114" s="10">
        <f t="shared" si="120"/>
        <v>6.521414041693939</v>
      </c>
      <c r="K1114" s="10">
        <f t="shared" si="121"/>
        <v>343.04277810385736</v>
      </c>
      <c r="M1114" s="24" t="s">
        <v>67</v>
      </c>
      <c r="N1114" s="22">
        <v>102</v>
      </c>
      <c r="O1114" s="22" t="s">
        <v>43</v>
      </c>
      <c r="P1114" s="22">
        <v>90</v>
      </c>
    </row>
    <row r="1115" spans="5:16" x14ac:dyDescent="0.3">
      <c r="E1115" s="19">
        <f t="shared" si="122"/>
        <v>30</v>
      </c>
      <c r="F1115" s="19">
        <f t="shared" si="123"/>
        <v>4</v>
      </c>
      <c r="G1115" s="19">
        <f t="shared" si="124"/>
        <v>90</v>
      </c>
      <c r="H1115" s="19">
        <f t="shared" si="125"/>
        <v>86</v>
      </c>
      <c r="I1115" s="9">
        <f t="shared" si="119"/>
        <v>4</v>
      </c>
      <c r="J1115" s="10">
        <f t="shared" si="120"/>
        <v>0.45504181179243508</v>
      </c>
      <c r="K1115" s="10">
        <f t="shared" si="121"/>
        <v>12.566728556139861</v>
      </c>
      <c r="M1115" s="24" t="s">
        <v>32</v>
      </c>
      <c r="N1115" s="22">
        <v>86</v>
      </c>
      <c r="O1115" s="22" t="s">
        <v>56</v>
      </c>
      <c r="P1115" s="22">
        <v>90</v>
      </c>
    </row>
    <row r="1116" spans="5:16" x14ac:dyDescent="0.3">
      <c r="E1116" s="19">
        <f t="shared" si="122"/>
        <v>1</v>
      </c>
      <c r="F1116" s="19">
        <f t="shared" si="123"/>
        <v>20</v>
      </c>
      <c r="G1116" s="19">
        <f t="shared" si="124"/>
        <v>82</v>
      </c>
      <c r="H1116" s="19">
        <f t="shared" si="125"/>
        <v>95</v>
      </c>
      <c r="I1116" s="9">
        <f t="shared" si="119"/>
        <v>-13</v>
      </c>
      <c r="J1116" s="10">
        <f t="shared" si="120"/>
        <v>-0.58512869106347987</v>
      </c>
      <c r="K1116" s="10">
        <f t="shared" si="121"/>
        <v>154.12902961745519</v>
      </c>
      <c r="M1116" s="24" t="s">
        <v>67</v>
      </c>
      <c r="N1116" s="22">
        <v>95</v>
      </c>
      <c r="O1116" s="22" t="s">
        <v>29</v>
      </c>
      <c r="P1116" s="22">
        <v>82</v>
      </c>
    </row>
    <row r="1117" spans="5:16" x14ac:dyDescent="0.3">
      <c r="E1117" s="19">
        <f t="shared" si="122"/>
        <v>2</v>
      </c>
      <c r="F1117" s="19">
        <f t="shared" si="123"/>
        <v>8</v>
      </c>
      <c r="G1117" s="19">
        <f t="shared" si="124"/>
        <v>98</v>
      </c>
      <c r="H1117" s="19">
        <f t="shared" si="125"/>
        <v>93</v>
      </c>
      <c r="I1117" s="9">
        <f t="shared" si="119"/>
        <v>5</v>
      </c>
      <c r="J1117" s="10">
        <f t="shared" si="120"/>
        <v>6.9687885249233918</v>
      </c>
      <c r="K1117" s="10">
        <f t="shared" si="121"/>
        <v>3.8761282558700252</v>
      </c>
      <c r="M1117" s="24" t="s">
        <v>36</v>
      </c>
      <c r="N1117" s="22">
        <v>93</v>
      </c>
      <c r="O1117" s="22" t="s">
        <v>30</v>
      </c>
      <c r="P1117" s="22">
        <v>98</v>
      </c>
    </row>
    <row r="1118" spans="5:16" x14ac:dyDescent="0.3">
      <c r="E1118" s="19">
        <f t="shared" si="122"/>
        <v>3</v>
      </c>
      <c r="F1118" s="19">
        <f t="shared" si="123"/>
        <v>23</v>
      </c>
      <c r="G1118" s="19">
        <f t="shared" si="124"/>
        <v>88</v>
      </c>
      <c r="H1118" s="19">
        <f t="shared" si="125"/>
        <v>83</v>
      </c>
      <c r="I1118" s="9">
        <f t="shared" si="119"/>
        <v>5</v>
      </c>
      <c r="J1118" s="10">
        <f t="shared" si="120"/>
        <v>-2.5600102442225166</v>
      </c>
      <c r="K1118" s="10">
        <f t="shared" si="121"/>
        <v>57.15375489274939</v>
      </c>
      <c r="M1118" s="24" t="s">
        <v>49</v>
      </c>
      <c r="N1118" s="22">
        <v>83</v>
      </c>
      <c r="O1118" s="22" t="s">
        <v>31</v>
      </c>
      <c r="P1118" s="22">
        <v>88</v>
      </c>
    </row>
    <row r="1119" spans="5:16" x14ac:dyDescent="0.3">
      <c r="E1119" s="19">
        <f t="shared" si="122"/>
        <v>5</v>
      </c>
      <c r="F1119" s="19">
        <f t="shared" si="123"/>
        <v>18</v>
      </c>
      <c r="G1119" s="19">
        <f t="shared" si="124"/>
        <v>95</v>
      </c>
      <c r="H1119" s="19">
        <f t="shared" si="125"/>
        <v>113</v>
      </c>
      <c r="I1119" s="9">
        <f t="shared" si="119"/>
        <v>-18</v>
      </c>
      <c r="J1119" s="10">
        <f t="shared" si="120"/>
        <v>-2.9018644182727145</v>
      </c>
      <c r="K1119" s="10">
        <f t="shared" si="121"/>
        <v>227.95369804421952</v>
      </c>
      <c r="M1119" s="24" t="s">
        <v>68</v>
      </c>
      <c r="N1119" s="22">
        <v>113</v>
      </c>
      <c r="O1119" s="22" t="s">
        <v>33</v>
      </c>
      <c r="P1119" s="22">
        <v>95</v>
      </c>
    </row>
    <row r="1120" spans="5:16" x14ac:dyDescent="0.3">
      <c r="E1120" s="19">
        <f t="shared" si="122"/>
        <v>9</v>
      </c>
      <c r="F1120" s="19">
        <f t="shared" si="123"/>
        <v>19</v>
      </c>
      <c r="G1120" s="19">
        <f t="shared" si="124"/>
        <v>98</v>
      </c>
      <c r="H1120" s="19">
        <f t="shared" si="125"/>
        <v>88</v>
      </c>
      <c r="I1120" s="9">
        <f t="shared" si="119"/>
        <v>10</v>
      </c>
      <c r="J1120" s="10">
        <f t="shared" si="120"/>
        <v>7.6530224588830098</v>
      </c>
      <c r="K1120" s="10">
        <f t="shared" si="121"/>
        <v>5.5083035785075536</v>
      </c>
      <c r="M1120" s="24" t="s">
        <v>46</v>
      </c>
      <c r="N1120" s="22">
        <v>88</v>
      </c>
      <c r="O1120" s="22" t="s">
        <v>37</v>
      </c>
      <c r="P1120" s="22">
        <v>98</v>
      </c>
    </row>
    <row r="1121" spans="5:16" x14ac:dyDescent="0.3">
      <c r="E1121" s="19">
        <f t="shared" si="122"/>
        <v>12</v>
      </c>
      <c r="F1121" s="19">
        <f t="shared" si="123"/>
        <v>24</v>
      </c>
      <c r="G1121" s="19">
        <f t="shared" si="124"/>
        <v>126</v>
      </c>
      <c r="H1121" s="19">
        <f t="shared" si="125"/>
        <v>101</v>
      </c>
      <c r="I1121" s="9">
        <f t="shared" si="119"/>
        <v>25</v>
      </c>
      <c r="J1121" s="10">
        <f t="shared" si="120"/>
        <v>15.402413204684317</v>
      </c>
      <c r="K1121" s="10">
        <f t="shared" si="121"/>
        <v>92.113672293617967</v>
      </c>
      <c r="M1121" s="24" t="s">
        <v>50</v>
      </c>
      <c r="N1121" s="22">
        <v>101</v>
      </c>
      <c r="O1121" s="22" t="s">
        <v>40</v>
      </c>
      <c r="P1121" s="22">
        <v>126</v>
      </c>
    </row>
    <row r="1122" spans="5:16" x14ac:dyDescent="0.3">
      <c r="E1122" s="19">
        <f t="shared" si="122"/>
        <v>16</v>
      </c>
      <c r="F1122" s="19">
        <f t="shared" si="123"/>
        <v>17</v>
      </c>
      <c r="G1122" s="19">
        <f t="shared" si="124"/>
        <v>98</v>
      </c>
      <c r="H1122" s="19">
        <f t="shared" si="125"/>
        <v>107</v>
      </c>
      <c r="I1122" s="9">
        <f t="shared" si="119"/>
        <v>-9</v>
      </c>
      <c r="J1122" s="10">
        <f t="shared" si="120"/>
        <v>3.2258425721001429</v>
      </c>
      <c r="K1122" s="10">
        <f t="shared" si="121"/>
        <v>149.47122659777625</v>
      </c>
      <c r="M1122" s="24" t="s">
        <v>45</v>
      </c>
      <c r="N1122" s="22">
        <v>107</v>
      </c>
      <c r="O1122" s="22" t="s">
        <v>44</v>
      </c>
      <c r="P1122" s="22">
        <v>98</v>
      </c>
    </row>
    <row r="1123" spans="5:16" x14ac:dyDescent="0.3">
      <c r="E1123" s="19">
        <f t="shared" si="122"/>
        <v>25</v>
      </c>
      <c r="F1123" s="19">
        <f t="shared" si="123"/>
        <v>14</v>
      </c>
      <c r="G1123" s="19">
        <f t="shared" si="124"/>
        <v>76</v>
      </c>
      <c r="H1123" s="19">
        <f t="shared" si="125"/>
        <v>94</v>
      </c>
      <c r="I1123" s="9">
        <f t="shared" si="119"/>
        <v>-18</v>
      </c>
      <c r="J1123" s="10">
        <f t="shared" si="120"/>
        <v>-3.6258152918084989</v>
      </c>
      <c r="K1123" s="10">
        <f t="shared" si="121"/>
        <v>206.61718602520639</v>
      </c>
      <c r="M1123" s="24" t="s">
        <v>42</v>
      </c>
      <c r="N1123" s="22">
        <v>94</v>
      </c>
      <c r="O1123" s="22" t="s">
        <v>51</v>
      </c>
      <c r="P1123" s="22">
        <v>76</v>
      </c>
    </row>
    <row r="1124" spans="5:16" x14ac:dyDescent="0.3">
      <c r="E1124" s="19">
        <f t="shared" si="122"/>
        <v>26</v>
      </c>
      <c r="F1124" s="19">
        <f t="shared" si="123"/>
        <v>10</v>
      </c>
      <c r="G1124" s="19">
        <f t="shared" si="124"/>
        <v>102</v>
      </c>
      <c r="H1124" s="19">
        <f t="shared" si="125"/>
        <v>112</v>
      </c>
      <c r="I1124" s="9">
        <f t="shared" si="119"/>
        <v>-10</v>
      </c>
      <c r="J1124" s="10">
        <f t="shared" si="120"/>
        <v>-4.7234850329536666</v>
      </c>
      <c r="K1124" s="10">
        <f t="shared" si="121"/>
        <v>27.841610197463968</v>
      </c>
      <c r="M1124" s="24" t="s">
        <v>38</v>
      </c>
      <c r="N1124" s="22">
        <v>112</v>
      </c>
      <c r="O1124" s="22" t="s">
        <v>52</v>
      </c>
      <c r="P1124" s="22">
        <v>102</v>
      </c>
    </row>
    <row r="1125" spans="5:16" x14ac:dyDescent="0.3">
      <c r="E1125" s="19">
        <f t="shared" si="122"/>
        <v>27</v>
      </c>
      <c r="F1125" s="19">
        <f t="shared" si="123"/>
        <v>22</v>
      </c>
      <c r="G1125" s="19">
        <f t="shared" si="124"/>
        <v>98</v>
      </c>
      <c r="H1125" s="19">
        <f t="shared" si="125"/>
        <v>84</v>
      </c>
      <c r="I1125" s="9">
        <f t="shared" si="119"/>
        <v>14</v>
      </c>
      <c r="J1125" s="10">
        <f t="shared" si="120"/>
        <v>17.013856024251545</v>
      </c>
      <c r="K1125" s="10">
        <f t="shared" si="121"/>
        <v>9.0833281349173305</v>
      </c>
      <c r="M1125" s="24" t="s">
        <v>48</v>
      </c>
      <c r="N1125" s="22">
        <v>84</v>
      </c>
      <c r="O1125" s="22" t="s">
        <v>53</v>
      </c>
      <c r="P1125" s="22">
        <v>98</v>
      </c>
    </row>
    <row r="1126" spans="5:16" x14ac:dyDescent="0.3">
      <c r="E1126" s="19">
        <f t="shared" si="122"/>
        <v>28</v>
      </c>
      <c r="F1126" s="19">
        <f t="shared" si="123"/>
        <v>30</v>
      </c>
      <c r="G1126" s="19">
        <f t="shared" si="124"/>
        <v>88</v>
      </c>
      <c r="H1126" s="19">
        <f t="shared" si="125"/>
        <v>78</v>
      </c>
      <c r="I1126" s="9">
        <f t="shared" si="119"/>
        <v>10</v>
      </c>
      <c r="J1126" s="10">
        <f t="shared" si="120"/>
        <v>4.0497698709664807</v>
      </c>
      <c r="K1126" s="10">
        <f t="shared" si="121"/>
        <v>35.405238588458253</v>
      </c>
      <c r="M1126" s="24" t="s">
        <v>56</v>
      </c>
      <c r="N1126" s="22">
        <v>78</v>
      </c>
      <c r="O1126" s="22" t="s">
        <v>54</v>
      </c>
      <c r="P1126" s="22">
        <v>88</v>
      </c>
    </row>
    <row r="1127" spans="5:16" x14ac:dyDescent="0.3">
      <c r="E1127" s="19">
        <f t="shared" si="122"/>
        <v>29</v>
      </c>
      <c r="F1127" s="19">
        <f t="shared" si="123"/>
        <v>7</v>
      </c>
      <c r="G1127" s="19">
        <f t="shared" si="124"/>
        <v>96</v>
      </c>
      <c r="H1127" s="19">
        <f t="shared" si="125"/>
        <v>113</v>
      </c>
      <c r="I1127" s="9">
        <f t="shared" si="119"/>
        <v>-17</v>
      </c>
      <c r="J1127" s="10">
        <f t="shared" si="120"/>
        <v>-1.8455583362290668</v>
      </c>
      <c r="K1127" s="10">
        <f t="shared" si="121"/>
        <v>229.65710214063634</v>
      </c>
      <c r="M1127" s="24" t="s">
        <v>35</v>
      </c>
      <c r="N1127" s="22">
        <v>113</v>
      </c>
      <c r="O1127" s="22" t="s">
        <v>55</v>
      </c>
      <c r="P1127" s="22">
        <v>96</v>
      </c>
    </row>
    <row r="1128" spans="5:16" x14ac:dyDescent="0.3">
      <c r="E1128" s="19">
        <f t="shared" si="122"/>
        <v>18</v>
      </c>
      <c r="F1128" s="19">
        <f t="shared" si="123"/>
        <v>4</v>
      </c>
      <c r="G1128" s="19">
        <f t="shared" si="124"/>
        <v>90</v>
      </c>
      <c r="H1128" s="19">
        <f t="shared" si="125"/>
        <v>92</v>
      </c>
      <c r="I1128" s="9">
        <f t="shared" si="119"/>
        <v>-2</v>
      </c>
      <c r="J1128" s="10">
        <f t="shared" si="120"/>
        <v>4.4904590599545404</v>
      </c>
      <c r="K1128" s="10">
        <f t="shared" si="121"/>
        <v>42.126058808945977</v>
      </c>
      <c r="M1128" s="24" t="s">
        <v>32</v>
      </c>
      <c r="N1128" s="22">
        <v>92</v>
      </c>
      <c r="O1128" s="22" t="s">
        <v>68</v>
      </c>
      <c r="P1128" s="22">
        <v>90</v>
      </c>
    </row>
    <row r="1129" spans="5:16" x14ac:dyDescent="0.3">
      <c r="E1129" s="19">
        <f t="shared" si="122"/>
        <v>7</v>
      </c>
      <c r="F1129" s="19">
        <f t="shared" si="123"/>
        <v>6</v>
      </c>
      <c r="G1129" s="19">
        <f t="shared" si="124"/>
        <v>95</v>
      </c>
      <c r="H1129" s="19">
        <f t="shared" si="125"/>
        <v>94</v>
      </c>
      <c r="I1129" s="9">
        <f t="shared" si="119"/>
        <v>1</v>
      </c>
      <c r="J1129" s="10">
        <f t="shared" si="120"/>
        <v>8.8286686607314326</v>
      </c>
      <c r="K1129" s="10">
        <f t="shared" si="121"/>
        <v>61.288052999518484</v>
      </c>
      <c r="M1129" s="24" t="s">
        <v>34</v>
      </c>
      <c r="N1129" s="22">
        <v>94</v>
      </c>
      <c r="O1129" s="22" t="s">
        <v>35</v>
      </c>
      <c r="P1129" s="22">
        <v>95</v>
      </c>
    </row>
    <row r="1130" spans="5:16" x14ac:dyDescent="0.3">
      <c r="E1130" s="19">
        <f t="shared" si="122"/>
        <v>21</v>
      </c>
      <c r="F1130" s="19">
        <f t="shared" si="123"/>
        <v>27</v>
      </c>
      <c r="G1130" s="19">
        <f t="shared" si="124"/>
        <v>100</v>
      </c>
      <c r="H1130" s="19">
        <f t="shared" si="125"/>
        <v>88</v>
      </c>
      <c r="I1130" s="9">
        <f t="shared" si="119"/>
        <v>12</v>
      </c>
      <c r="J1130" s="10">
        <f t="shared" si="120"/>
        <v>5.7034733131036521</v>
      </c>
      <c r="K1130" s="10">
        <f t="shared" si="121"/>
        <v>39.646248318797902</v>
      </c>
      <c r="M1130" s="24" t="s">
        <v>53</v>
      </c>
      <c r="N1130" s="22">
        <v>88</v>
      </c>
      <c r="O1130" s="22" t="s">
        <v>47</v>
      </c>
      <c r="P1130" s="22">
        <v>100</v>
      </c>
    </row>
    <row r="1131" spans="5:16" x14ac:dyDescent="0.3">
      <c r="E1131" s="19">
        <f t="shared" si="122"/>
        <v>1</v>
      </c>
      <c r="F1131" s="19">
        <f t="shared" si="123"/>
        <v>23</v>
      </c>
      <c r="G1131" s="19">
        <f t="shared" si="124"/>
        <v>90</v>
      </c>
      <c r="H1131" s="19">
        <f t="shared" si="125"/>
        <v>101</v>
      </c>
      <c r="I1131" s="9">
        <f t="shared" si="119"/>
        <v>-11</v>
      </c>
      <c r="J1131" s="10">
        <f t="shared" si="120"/>
        <v>6.6569835475825645</v>
      </c>
      <c r="K1131" s="10">
        <f t="shared" si="121"/>
        <v>311.7690679996013</v>
      </c>
      <c r="M1131" s="24" t="s">
        <v>49</v>
      </c>
      <c r="N1131" s="22">
        <v>101</v>
      </c>
      <c r="O1131" s="22" t="s">
        <v>29</v>
      </c>
      <c r="P1131" s="22">
        <v>90</v>
      </c>
    </row>
    <row r="1132" spans="5:16" x14ac:dyDescent="0.3">
      <c r="E1132" s="19">
        <f t="shared" si="122"/>
        <v>2</v>
      </c>
      <c r="F1132" s="19">
        <f t="shared" si="123"/>
        <v>5</v>
      </c>
      <c r="G1132" s="19">
        <f t="shared" si="124"/>
        <v>91</v>
      </c>
      <c r="H1132" s="19">
        <f t="shared" si="125"/>
        <v>97</v>
      </c>
      <c r="I1132" s="9">
        <f t="shared" si="119"/>
        <v>-6</v>
      </c>
      <c r="J1132" s="10">
        <f t="shared" si="120"/>
        <v>7.5158140263423068</v>
      </c>
      <c r="K1132" s="10">
        <f t="shared" si="121"/>
        <v>182.67722879467144</v>
      </c>
      <c r="M1132" s="24" t="s">
        <v>33</v>
      </c>
      <c r="N1132" s="22">
        <v>97</v>
      </c>
      <c r="O1132" s="22" t="s">
        <v>30</v>
      </c>
      <c r="P1132" s="22">
        <v>91</v>
      </c>
    </row>
    <row r="1133" spans="5:16" x14ac:dyDescent="0.3">
      <c r="E1133" s="19">
        <f t="shared" si="122"/>
        <v>3</v>
      </c>
      <c r="F1133" s="19">
        <f t="shared" si="123"/>
        <v>15</v>
      </c>
      <c r="G1133" s="19">
        <f t="shared" si="124"/>
        <v>79</v>
      </c>
      <c r="H1133" s="19">
        <f t="shared" si="125"/>
        <v>89</v>
      </c>
      <c r="I1133" s="9">
        <f t="shared" si="119"/>
        <v>-10</v>
      </c>
      <c r="J1133" s="10">
        <f t="shared" si="120"/>
        <v>-13.100494592517284</v>
      </c>
      <c r="K1133" s="10">
        <f t="shared" si="121"/>
        <v>9.6130667182289216</v>
      </c>
      <c r="M1133" s="24" t="s">
        <v>43</v>
      </c>
      <c r="N1133" s="22">
        <v>89</v>
      </c>
      <c r="O1133" s="22" t="s">
        <v>31</v>
      </c>
      <c r="P1133" s="22">
        <v>79</v>
      </c>
    </row>
    <row r="1134" spans="5:16" x14ac:dyDescent="0.3">
      <c r="E1134" s="19">
        <f t="shared" si="122"/>
        <v>4</v>
      </c>
      <c r="F1134" s="19">
        <f t="shared" si="123"/>
        <v>22</v>
      </c>
      <c r="G1134" s="19">
        <f t="shared" si="124"/>
        <v>87</v>
      </c>
      <c r="H1134" s="19">
        <f t="shared" si="125"/>
        <v>86</v>
      </c>
      <c r="I1134" s="9">
        <f t="shared" si="119"/>
        <v>1</v>
      </c>
      <c r="J1134" s="10">
        <f t="shared" si="120"/>
        <v>10.330279219716738</v>
      </c>
      <c r="K1134" s="10">
        <f t="shared" si="121"/>
        <v>87.054110317877985</v>
      </c>
      <c r="M1134" s="24" t="s">
        <v>48</v>
      </c>
      <c r="N1134" s="22">
        <v>86</v>
      </c>
      <c r="O1134" s="22" t="s">
        <v>32</v>
      </c>
      <c r="P1134" s="22">
        <v>87</v>
      </c>
    </row>
    <row r="1135" spans="5:16" x14ac:dyDescent="0.3">
      <c r="E1135" s="19">
        <f t="shared" si="122"/>
        <v>11</v>
      </c>
      <c r="F1135" s="19">
        <f t="shared" si="123"/>
        <v>21</v>
      </c>
      <c r="G1135" s="19">
        <f t="shared" si="124"/>
        <v>75</v>
      </c>
      <c r="H1135" s="19">
        <f t="shared" si="125"/>
        <v>97</v>
      </c>
      <c r="I1135" s="9">
        <f t="shared" si="119"/>
        <v>-22</v>
      </c>
      <c r="J1135" s="10">
        <f t="shared" si="120"/>
        <v>-2.6242018361522441</v>
      </c>
      <c r="K1135" s="10">
        <f t="shared" si="121"/>
        <v>375.42155448616603</v>
      </c>
      <c r="M1135" s="24" t="s">
        <v>47</v>
      </c>
      <c r="N1135" s="22">
        <v>97</v>
      </c>
      <c r="O1135" s="22" t="s">
        <v>39</v>
      </c>
      <c r="P1135" s="22">
        <v>75</v>
      </c>
    </row>
    <row r="1136" spans="5:16" x14ac:dyDescent="0.3">
      <c r="E1136" s="19">
        <f t="shared" si="122"/>
        <v>13</v>
      </c>
      <c r="F1136" s="19">
        <f t="shared" si="123"/>
        <v>14</v>
      </c>
      <c r="G1136" s="19">
        <f t="shared" si="124"/>
        <v>86</v>
      </c>
      <c r="H1136" s="19">
        <f t="shared" si="125"/>
        <v>84</v>
      </c>
      <c r="I1136" s="9">
        <f t="shared" si="119"/>
        <v>2</v>
      </c>
      <c r="J1136" s="10">
        <f t="shared" si="120"/>
        <v>0.38182131640314187</v>
      </c>
      <c r="K1136" s="10">
        <f t="shared" si="121"/>
        <v>2.6185022520472607</v>
      </c>
      <c r="M1136" s="24" t="s">
        <v>42</v>
      </c>
      <c r="N1136" s="22">
        <v>84</v>
      </c>
      <c r="O1136" s="22" t="s">
        <v>41</v>
      </c>
      <c r="P1136" s="22">
        <v>86</v>
      </c>
    </row>
    <row r="1137" spans="5:16" x14ac:dyDescent="0.3">
      <c r="E1137" s="19">
        <f t="shared" si="122"/>
        <v>17</v>
      </c>
      <c r="F1137" s="19">
        <f t="shared" si="123"/>
        <v>28</v>
      </c>
      <c r="G1137" s="19">
        <f t="shared" si="124"/>
        <v>93</v>
      </c>
      <c r="H1137" s="19">
        <f t="shared" si="125"/>
        <v>95</v>
      </c>
      <c r="I1137" s="9">
        <f t="shared" si="119"/>
        <v>-2</v>
      </c>
      <c r="J1137" s="10">
        <f t="shared" si="120"/>
        <v>3.3509738130319788</v>
      </c>
      <c r="K1137" s="10">
        <f t="shared" si="121"/>
        <v>28.632920747754</v>
      </c>
      <c r="M1137" s="24" t="s">
        <v>54</v>
      </c>
      <c r="N1137" s="22">
        <v>95</v>
      </c>
      <c r="O1137" s="22" t="s">
        <v>45</v>
      </c>
      <c r="P1137" s="22">
        <v>93</v>
      </c>
    </row>
    <row r="1138" spans="5:16" x14ac:dyDescent="0.3">
      <c r="E1138" s="19">
        <f t="shared" si="122"/>
        <v>20</v>
      </c>
      <c r="F1138" s="19">
        <f t="shared" si="123"/>
        <v>16</v>
      </c>
      <c r="G1138" s="19">
        <f t="shared" si="124"/>
        <v>101</v>
      </c>
      <c r="H1138" s="19">
        <f t="shared" si="125"/>
        <v>83</v>
      </c>
      <c r="I1138" s="9">
        <f t="shared" si="119"/>
        <v>18</v>
      </c>
      <c r="J1138" s="10">
        <f t="shared" si="120"/>
        <v>8.7804589073484127</v>
      </c>
      <c r="K1138" s="10">
        <f t="shared" si="121"/>
        <v>84.999937959091227</v>
      </c>
      <c r="M1138" s="24" t="s">
        <v>44</v>
      </c>
      <c r="N1138" s="22">
        <v>83</v>
      </c>
      <c r="O1138" s="22" t="s">
        <v>67</v>
      </c>
      <c r="P1138" s="22">
        <v>101</v>
      </c>
    </row>
    <row r="1139" spans="5:16" x14ac:dyDescent="0.3">
      <c r="E1139" s="19">
        <f t="shared" si="122"/>
        <v>24</v>
      </c>
      <c r="F1139" s="19">
        <f t="shared" si="123"/>
        <v>9</v>
      </c>
      <c r="G1139" s="19">
        <f t="shared" si="124"/>
        <v>107</v>
      </c>
      <c r="H1139" s="19">
        <f t="shared" si="125"/>
        <v>111</v>
      </c>
      <c r="I1139" s="9">
        <f t="shared" si="119"/>
        <v>-4</v>
      </c>
      <c r="J1139" s="10">
        <f t="shared" si="120"/>
        <v>-3.8413286875830921</v>
      </c>
      <c r="K1139" s="10">
        <f t="shared" si="121"/>
        <v>2.5176585384103993E-2</v>
      </c>
      <c r="M1139" s="24" t="s">
        <v>37</v>
      </c>
      <c r="N1139" s="22">
        <v>111</v>
      </c>
      <c r="O1139" s="22" t="s">
        <v>50</v>
      </c>
      <c r="P1139" s="22">
        <v>107</v>
      </c>
    </row>
    <row r="1140" spans="5:16" x14ac:dyDescent="0.3">
      <c r="E1140" s="19">
        <f t="shared" si="122"/>
        <v>25</v>
      </c>
      <c r="F1140" s="19">
        <f t="shared" si="123"/>
        <v>10</v>
      </c>
      <c r="G1140" s="19">
        <f t="shared" si="124"/>
        <v>98</v>
      </c>
      <c r="H1140" s="19">
        <f t="shared" si="125"/>
        <v>116</v>
      </c>
      <c r="I1140" s="9">
        <f t="shared" si="119"/>
        <v>-18</v>
      </c>
      <c r="J1140" s="10">
        <f t="shared" si="120"/>
        <v>-2.9935192634348398</v>
      </c>
      <c r="K1140" s="10">
        <f t="shared" si="121"/>
        <v>225.19446409690124</v>
      </c>
      <c r="M1140" s="24" t="s">
        <v>38</v>
      </c>
      <c r="N1140" s="22">
        <v>116</v>
      </c>
      <c r="O1140" s="22" t="s">
        <v>51</v>
      </c>
      <c r="P1140" s="22">
        <v>98</v>
      </c>
    </row>
    <row r="1141" spans="5:16" x14ac:dyDescent="0.3">
      <c r="E1141" s="19">
        <f t="shared" si="122"/>
        <v>26</v>
      </c>
      <c r="F1141" s="19">
        <f t="shared" si="123"/>
        <v>6</v>
      </c>
      <c r="G1141" s="19">
        <f t="shared" si="124"/>
        <v>108</v>
      </c>
      <c r="H1141" s="19">
        <f t="shared" si="125"/>
        <v>117</v>
      </c>
      <c r="I1141" s="9">
        <f t="shared" si="119"/>
        <v>-9</v>
      </c>
      <c r="J1141" s="10">
        <f t="shared" si="120"/>
        <v>-0.7942120535629642</v>
      </c>
      <c r="K1141" s="10">
        <f t="shared" si="121"/>
        <v>67.334955821891356</v>
      </c>
      <c r="M1141" s="24" t="s">
        <v>34</v>
      </c>
      <c r="N1141" s="22">
        <v>117</v>
      </c>
      <c r="O1141" s="22" t="s">
        <v>52</v>
      </c>
      <c r="P1141" s="22">
        <v>108</v>
      </c>
    </row>
    <row r="1142" spans="5:16" x14ac:dyDescent="0.3">
      <c r="E1142" s="19">
        <f t="shared" si="122"/>
        <v>29</v>
      </c>
      <c r="F1142" s="19">
        <f t="shared" si="123"/>
        <v>19</v>
      </c>
      <c r="G1142" s="19">
        <f t="shared" si="124"/>
        <v>95</v>
      </c>
      <c r="H1142" s="19">
        <f t="shared" si="125"/>
        <v>83</v>
      </c>
      <c r="I1142" s="9">
        <f t="shared" si="119"/>
        <v>12</v>
      </c>
      <c r="J1142" s="10">
        <f t="shared" si="120"/>
        <v>6.6371156227113008</v>
      </c>
      <c r="K1142" s="10">
        <f t="shared" si="121"/>
        <v>28.760528844167197</v>
      </c>
      <c r="M1142" s="24" t="s">
        <v>46</v>
      </c>
      <c r="N1142" s="22">
        <v>83</v>
      </c>
      <c r="O1142" s="22" t="s">
        <v>55</v>
      </c>
      <c r="P1142" s="22">
        <v>95</v>
      </c>
    </row>
    <row r="1143" spans="5:16" x14ac:dyDescent="0.3">
      <c r="E1143" s="19">
        <f t="shared" si="122"/>
        <v>18</v>
      </c>
      <c r="F1143" s="19">
        <f t="shared" si="123"/>
        <v>3</v>
      </c>
      <c r="G1143" s="19">
        <f t="shared" si="124"/>
        <v>105</v>
      </c>
      <c r="H1143" s="19">
        <f t="shared" si="125"/>
        <v>96</v>
      </c>
      <c r="I1143" s="9">
        <f t="shared" si="119"/>
        <v>9</v>
      </c>
      <c r="J1143" s="10">
        <f t="shared" si="120"/>
        <v>13.768746159854937</v>
      </c>
      <c r="K1143" s="10">
        <f t="shared" si="121"/>
        <v>22.740939937131206</v>
      </c>
      <c r="M1143" s="24" t="s">
        <v>31</v>
      </c>
      <c r="N1143" s="22">
        <v>96</v>
      </c>
      <c r="O1143" s="22" t="s">
        <v>68</v>
      </c>
      <c r="P1143" s="22">
        <v>105</v>
      </c>
    </row>
    <row r="1144" spans="5:16" x14ac:dyDescent="0.3">
      <c r="E1144" s="19">
        <f t="shared" si="122"/>
        <v>7</v>
      </c>
      <c r="F1144" s="19">
        <f t="shared" si="123"/>
        <v>10</v>
      </c>
      <c r="G1144" s="19">
        <f t="shared" si="124"/>
        <v>132</v>
      </c>
      <c r="H1144" s="19">
        <f t="shared" si="125"/>
        <v>114</v>
      </c>
      <c r="I1144" s="9">
        <f t="shared" si="119"/>
        <v>18</v>
      </c>
      <c r="J1144" s="10">
        <f t="shared" si="120"/>
        <v>4.8993956813407298</v>
      </c>
      <c r="K1144" s="10">
        <f t="shared" si="121"/>
        <v>171.62583351407392</v>
      </c>
      <c r="M1144" s="24" t="s">
        <v>38</v>
      </c>
      <c r="N1144" s="22">
        <v>114</v>
      </c>
      <c r="O1144" s="22" t="s">
        <v>35</v>
      </c>
      <c r="P1144" s="22">
        <v>132</v>
      </c>
    </row>
    <row r="1145" spans="5:16" x14ac:dyDescent="0.3">
      <c r="E1145" s="19">
        <f t="shared" si="122"/>
        <v>15</v>
      </c>
      <c r="F1145" s="19">
        <f t="shared" si="123"/>
        <v>23</v>
      </c>
      <c r="G1145" s="19">
        <f t="shared" si="124"/>
        <v>106</v>
      </c>
      <c r="H1145" s="19">
        <f t="shared" si="125"/>
        <v>87</v>
      </c>
      <c r="I1145" s="9">
        <f t="shared" si="119"/>
        <v>19</v>
      </c>
      <c r="J1145" s="10">
        <f t="shared" si="120"/>
        <v>13.763526280339983</v>
      </c>
      <c r="K1145" s="10">
        <f t="shared" si="121"/>
        <v>27.420657016690015</v>
      </c>
      <c r="M1145" s="24" t="s">
        <v>49</v>
      </c>
      <c r="N1145" s="22">
        <v>87</v>
      </c>
      <c r="O1145" s="22" t="s">
        <v>43</v>
      </c>
      <c r="P1145" s="22">
        <v>106</v>
      </c>
    </row>
    <row r="1146" spans="5:16" x14ac:dyDescent="0.3">
      <c r="E1146" s="19">
        <f t="shared" si="122"/>
        <v>16</v>
      </c>
      <c r="F1146" s="19">
        <f t="shared" si="123"/>
        <v>28</v>
      </c>
      <c r="G1146" s="19">
        <f t="shared" si="124"/>
        <v>100</v>
      </c>
      <c r="H1146" s="19">
        <f t="shared" si="125"/>
        <v>83</v>
      </c>
      <c r="I1146" s="9">
        <f t="shared" si="119"/>
        <v>17</v>
      </c>
      <c r="J1146" s="10">
        <f t="shared" si="120"/>
        <v>3.3537744530869076</v>
      </c>
      <c r="K1146" s="10">
        <f t="shared" si="121"/>
        <v>186.21947167722351</v>
      </c>
      <c r="M1146" s="24" t="s">
        <v>54</v>
      </c>
      <c r="N1146" s="22">
        <v>83</v>
      </c>
      <c r="O1146" s="22" t="s">
        <v>44</v>
      </c>
      <c r="P1146" s="22">
        <v>100</v>
      </c>
    </row>
    <row r="1147" spans="5:16" x14ac:dyDescent="0.3">
      <c r="E1147" s="19">
        <f t="shared" si="122"/>
        <v>17</v>
      </c>
      <c r="F1147" s="19">
        <f t="shared" si="123"/>
        <v>8</v>
      </c>
      <c r="G1147" s="19">
        <f t="shared" si="124"/>
        <v>107</v>
      </c>
      <c r="H1147" s="19">
        <f t="shared" si="125"/>
        <v>101</v>
      </c>
      <c r="I1147" s="9">
        <f t="shared" si="119"/>
        <v>6</v>
      </c>
      <c r="J1147" s="10">
        <f t="shared" si="120"/>
        <v>5.7201653526901541</v>
      </c>
      <c r="K1147" s="10">
        <f t="shared" si="121"/>
        <v>7.8307429835025824E-2</v>
      </c>
      <c r="M1147" s="24" t="s">
        <v>36</v>
      </c>
      <c r="N1147" s="22">
        <v>101</v>
      </c>
      <c r="O1147" s="22" t="s">
        <v>45</v>
      </c>
      <c r="P1147" s="22">
        <v>107</v>
      </c>
    </row>
    <row r="1148" spans="5:16" x14ac:dyDescent="0.3">
      <c r="E1148" s="19">
        <f t="shared" si="122"/>
        <v>27</v>
      </c>
      <c r="F1148" s="19">
        <f t="shared" si="123"/>
        <v>1</v>
      </c>
      <c r="G1148" s="19">
        <f t="shared" si="124"/>
        <v>99</v>
      </c>
      <c r="H1148" s="19">
        <f t="shared" si="125"/>
        <v>97</v>
      </c>
      <c r="I1148" s="9">
        <f t="shared" si="119"/>
        <v>2</v>
      </c>
      <c r="J1148" s="10">
        <f t="shared" si="120"/>
        <v>9.9679120446753391</v>
      </c>
      <c r="K1148" s="10">
        <f t="shared" si="121"/>
        <v>63.48762235168234</v>
      </c>
      <c r="M1148" s="24" t="s">
        <v>29</v>
      </c>
      <c r="N1148" s="22">
        <v>97</v>
      </c>
      <c r="O1148" s="22" t="s">
        <v>53</v>
      </c>
      <c r="P1148" s="22">
        <v>99</v>
      </c>
    </row>
    <row r="1149" spans="5:16" x14ac:dyDescent="0.3">
      <c r="E1149" s="19">
        <f t="shared" si="122"/>
        <v>30</v>
      </c>
      <c r="F1149" s="19">
        <f t="shared" si="123"/>
        <v>11</v>
      </c>
      <c r="G1149" s="19">
        <f t="shared" si="124"/>
        <v>104</v>
      </c>
      <c r="H1149" s="19">
        <f t="shared" si="125"/>
        <v>85</v>
      </c>
      <c r="I1149" s="9">
        <f t="shared" si="119"/>
        <v>19</v>
      </c>
      <c r="J1149" s="10">
        <f t="shared" si="120"/>
        <v>-2.8617226056033531</v>
      </c>
      <c r="K1149" s="10">
        <f t="shared" si="121"/>
        <v>477.93491528434873</v>
      </c>
      <c r="M1149" s="24" t="s">
        <v>39</v>
      </c>
      <c r="N1149" s="22">
        <v>85</v>
      </c>
      <c r="O1149" s="22" t="s">
        <v>56</v>
      </c>
      <c r="P1149" s="22">
        <v>104</v>
      </c>
    </row>
    <row r="1150" spans="5:16" x14ac:dyDescent="0.3">
      <c r="E1150" s="19">
        <f t="shared" si="122"/>
        <v>2</v>
      </c>
      <c r="F1150" s="19">
        <f t="shared" si="123"/>
        <v>30</v>
      </c>
      <c r="G1150" s="19">
        <f t="shared" si="124"/>
        <v>107</v>
      </c>
      <c r="H1150" s="19">
        <f t="shared" si="125"/>
        <v>96</v>
      </c>
      <c r="I1150" s="9">
        <f t="shared" si="119"/>
        <v>11</v>
      </c>
      <c r="J1150" s="10">
        <f t="shared" si="120"/>
        <v>5.426324924186483</v>
      </c>
      <c r="K1150" s="10">
        <f t="shared" si="121"/>
        <v>31.065853850744816</v>
      </c>
      <c r="M1150" s="24" t="s">
        <v>56</v>
      </c>
      <c r="N1150" s="22">
        <v>96</v>
      </c>
      <c r="O1150" s="22" t="s">
        <v>30</v>
      </c>
      <c r="P1150" s="22">
        <v>107</v>
      </c>
    </row>
    <row r="1151" spans="5:16" x14ac:dyDescent="0.3">
      <c r="E1151" s="19">
        <f t="shared" si="122"/>
        <v>5</v>
      </c>
      <c r="F1151" s="19">
        <f t="shared" si="123"/>
        <v>22</v>
      </c>
      <c r="G1151" s="19">
        <f t="shared" si="124"/>
        <v>91</v>
      </c>
      <c r="H1151" s="19">
        <f t="shared" si="125"/>
        <v>85</v>
      </c>
      <c r="I1151" s="9">
        <f t="shared" si="119"/>
        <v>6</v>
      </c>
      <c r="J1151" s="10">
        <f t="shared" si="120"/>
        <v>5.4727899973081353</v>
      </c>
      <c r="K1151" s="10">
        <f t="shared" si="121"/>
        <v>0.277950386938356</v>
      </c>
      <c r="M1151" s="24" t="s">
        <v>48</v>
      </c>
      <c r="N1151" s="22">
        <v>85</v>
      </c>
      <c r="O1151" s="22" t="s">
        <v>33</v>
      </c>
      <c r="P1151" s="22">
        <v>91</v>
      </c>
    </row>
    <row r="1152" spans="5:16" x14ac:dyDescent="0.3">
      <c r="E1152" s="19">
        <f t="shared" si="122"/>
        <v>8</v>
      </c>
      <c r="F1152" s="19">
        <f t="shared" si="123"/>
        <v>4</v>
      </c>
      <c r="G1152" s="19">
        <f t="shared" si="124"/>
        <v>99</v>
      </c>
      <c r="H1152" s="19">
        <f t="shared" si="125"/>
        <v>85</v>
      </c>
      <c r="I1152" s="9">
        <f t="shared" si="119"/>
        <v>14</v>
      </c>
      <c r="J1152" s="10">
        <f t="shared" si="120"/>
        <v>-1.0874217889444737</v>
      </c>
      <c r="K1152" s="10">
        <f t="shared" si="121"/>
        <v>227.63029623751646</v>
      </c>
      <c r="M1152" s="24" t="s">
        <v>32</v>
      </c>
      <c r="N1152" s="22">
        <v>85</v>
      </c>
      <c r="O1152" s="22" t="s">
        <v>36</v>
      </c>
      <c r="P1152" s="22">
        <v>99</v>
      </c>
    </row>
    <row r="1153" spans="5:16" x14ac:dyDescent="0.3">
      <c r="E1153" s="19">
        <f t="shared" si="122"/>
        <v>9</v>
      </c>
      <c r="F1153" s="19">
        <f t="shared" si="123"/>
        <v>29</v>
      </c>
      <c r="G1153" s="19">
        <f t="shared" si="124"/>
        <v>90</v>
      </c>
      <c r="H1153" s="19">
        <f t="shared" si="125"/>
        <v>97</v>
      </c>
      <c r="I1153" s="9">
        <f t="shared" si="119"/>
        <v>-7</v>
      </c>
      <c r="J1153" s="10">
        <f t="shared" si="120"/>
        <v>4.2389487682169236</v>
      </c>
      <c r="K1153" s="10">
        <f t="shared" si="121"/>
        <v>126.3139694146047</v>
      </c>
      <c r="M1153" s="24" t="s">
        <v>55</v>
      </c>
      <c r="N1153" s="22">
        <v>97</v>
      </c>
      <c r="O1153" s="22" t="s">
        <v>37</v>
      </c>
      <c r="P1153" s="22">
        <v>90</v>
      </c>
    </row>
    <row r="1154" spans="5:16" x14ac:dyDescent="0.3">
      <c r="E1154" s="19">
        <f t="shared" si="122"/>
        <v>12</v>
      </c>
      <c r="F1154" s="19">
        <f t="shared" si="123"/>
        <v>13</v>
      </c>
      <c r="G1154" s="19">
        <f t="shared" si="124"/>
        <v>109</v>
      </c>
      <c r="H1154" s="19">
        <f t="shared" si="125"/>
        <v>95</v>
      </c>
      <c r="I1154" s="9">
        <f t="shared" si="119"/>
        <v>14</v>
      </c>
      <c r="J1154" s="10">
        <f t="shared" si="120"/>
        <v>8.1706274895173667</v>
      </c>
      <c r="K1154" s="10">
        <f t="shared" si="121"/>
        <v>33.981583865970599</v>
      </c>
      <c r="M1154" s="24" t="s">
        <v>41</v>
      </c>
      <c r="N1154" s="22">
        <v>95</v>
      </c>
      <c r="O1154" s="22" t="s">
        <v>40</v>
      </c>
      <c r="P1154" s="22">
        <v>109</v>
      </c>
    </row>
    <row r="1155" spans="5:16" x14ac:dyDescent="0.3">
      <c r="E1155" s="19">
        <f t="shared" si="122"/>
        <v>21</v>
      </c>
      <c r="F1155" s="19">
        <f t="shared" si="123"/>
        <v>20</v>
      </c>
      <c r="G1155" s="19">
        <f t="shared" si="124"/>
        <v>120</v>
      </c>
      <c r="H1155" s="19">
        <f t="shared" si="125"/>
        <v>125</v>
      </c>
      <c r="I1155" s="9">
        <f t="shared" si="119"/>
        <v>-5</v>
      </c>
      <c r="J1155" s="10">
        <f t="shared" si="120"/>
        <v>8.6401728026250826</v>
      </c>
      <c r="K1155" s="10">
        <f t="shared" si="121"/>
        <v>186.05431408547301</v>
      </c>
      <c r="M1155" s="24" t="s">
        <v>67</v>
      </c>
      <c r="N1155" s="22">
        <v>125</v>
      </c>
      <c r="O1155" s="22" t="s">
        <v>47</v>
      </c>
      <c r="P1155" s="22">
        <v>120</v>
      </c>
    </row>
    <row r="1156" spans="5:16" x14ac:dyDescent="0.3">
      <c r="E1156" s="19">
        <f t="shared" si="122"/>
        <v>24</v>
      </c>
      <c r="F1156" s="19">
        <f t="shared" si="123"/>
        <v>19</v>
      </c>
      <c r="G1156" s="19">
        <f t="shared" si="124"/>
        <v>92</v>
      </c>
      <c r="H1156" s="19">
        <f t="shared" si="125"/>
        <v>95</v>
      </c>
      <c r="I1156" s="9">
        <f t="shared" si="119"/>
        <v>-3</v>
      </c>
      <c r="J1156" s="10">
        <f t="shared" si="120"/>
        <v>0.5886518392547031</v>
      </c>
      <c r="K1156" s="10">
        <f t="shared" si="121"/>
        <v>12.878422023386163</v>
      </c>
      <c r="M1156" s="24" t="s">
        <v>46</v>
      </c>
      <c r="N1156" s="22">
        <v>95</v>
      </c>
      <c r="O1156" s="22" t="s">
        <v>50</v>
      </c>
      <c r="P1156" s="22">
        <v>92</v>
      </c>
    </row>
    <row r="1157" spans="5:16" x14ac:dyDescent="0.3">
      <c r="E1157" s="19">
        <f t="shared" si="122"/>
        <v>25</v>
      </c>
      <c r="F1157" s="19">
        <f t="shared" si="123"/>
        <v>6</v>
      </c>
      <c r="G1157" s="19">
        <f t="shared" si="124"/>
        <v>91</v>
      </c>
      <c r="H1157" s="19">
        <f t="shared" si="125"/>
        <v>96</v>
      </c>
      <c r="I1157" s="9">
        <f t="shared" si="119"/>
        <v>-5</v>
      </c>
      <c r="J1157" s="10">
        <f t="shared" si="120"/>
        <v>0.9357537159558631</v>
      </c>
      <c r="K1157" s="10">
        <f t="shared" si="121"/>
        <v>35.233172176483841</v>
      </c>
      <c r="M1157" s="24" t="s">
        <v>34</v>
      </c>
      <c r="N1157" s="22">
        <v>96</v>
      </c>
      <c r="O1157" s="22" t="s">
        <v>51</v>
      </c>
      <c r="P1157" s="22">
        <v>91</v>
      </c>
    </row>
    <row r="1158" spans="5:16" x14ac:dyDescent="0.3">
      <c r="E1158" s="19">
        <f t="shared" si="122"/>
        <v>26</v>
      </c>
      <c r="F1158" s="19">
        <f t="shared" si="123"/>
        <v>14</v>
      </c>
      <c r="G1158" s="19">
        <f t="shared" si="124"/>
        <v>87</v>
      </c>
      <c r="H1158" s="19">
        <f t="shared" si="125"/>
        <v>89</v>
      </c>
      <c r="I1158" s="9">
        <f t="shared" ref="I1158:I1221" si="126">G1158-H1158</f>
        <v>-2</v>
      </c>
      <c r="J1158" s="10">
        <f t="shared" ref="J1158:J1221" si="127">VLOOKUP(E1158,RatingTable,3)-VLOOKUP(F1158,RatingTable,3)+Home_team_advantage</f>
        <v>-5.3557810613273258</v>
      </c>
      <c r="K1158" s="10">
        <f t="shared" ref="K1158:K1221" si="128">(I1158-J1158)^2</f>
        <v>11.261266531563153</v>
      </c>
      <c r="M1158" s="24" t="s">
        <v>42</v>
      </c>
      <c r="N1158" s="22">
        <v>89</v>
      </c>
      <c r="O1158" s="22" t="s">
        <v>52</v>
      </c>
      <c r="P1158" s="22">
        <v>87</v>
      </c>
    </row>
    <row r="1159" spans="5:16" x14ac:dyDescent="0.3">
      <c r="E1159" s="19">
        <f t="shared" ref="E1159:E1222" si="129">INDEX($A$5:$A$34,MATCH(O1159,$B$5:$B$34,0),1)</f>
        <v>18</v>
      </c>
      <c r="F1159" s="19">
        <f t="shared" ref="F1159:F1222" si="130">INDEX($A$5:$A$34,MATCH(M1159,$B$5:$B$34,0),1)</f>
        <v>23</v>
      </c>
      <c r="G1159" s="19">
        <f t="shared" ref="G1159:G1222" si="131">P1159</f>
        <v>104</v>
      </c>
      <c r="H1159" s="19">
        <f t="shared" ref="H1159:H1222" si="132">N1159</f>
        <v>83</v>
      </c>
      <c r="I1159" s="9">
        <f t="shared" si="126"/>
        <v>21</v>
      </c>
      <c r="J1159" s="10">
        <f t="shared" si="127"/>
        <v>7.9856939835872058</v>
      </c>
      <c r="K1159" s="10">
        <f t="shared" si="128"/>
        <v>169.37216108883825</v>
      </c>
      <c r="M1159" s="24" t="s">
        <v>49</v>
      </c>
      <c r="N1159" s="22">
        <v>83</v>
      </c>
      <c r="O1159" s="22" t="s">
        <v>68</v>
      </c>
      <c r="P1159" s="22">
        <v>104</v>
      </c>
    </row>
    <row r="1160" spans="5:16" x14ac:dyDescent="0.3">
      <c r="E1160" s="19">
        <f t="shared" si="129"/>
        <v>4</v>
      </c>
      <c r="F1160" s="19">
        <f t="shared" si="130"/>
        <v>28</v>
      </c>
      <c r="G1160" s="19">
        <f t="shared" si="131"/>
        <v>98</v>
      </c>
      <c r="H1160" s="19">
        <f t="shared" si="132"/>
        <v>101</v>
      </c>
      <c r="I1160" s="9">
        <f t="shared" si="126"/>
        <v>-3</v>
      </c>
      <c r="J1160" s="10">
        <f t="shared" si="127"/>
        <v>5.1643141133767276</v>
      </c>
      <c r="K1160" s="10">
        <f t="shared" si="128"/>
        <v>66.656024941882421</v>
      </c>
      <c r="M1160" s="24" t="s">
        <v>54</v>
      </c>
      <c r="N1160" s="22">
        <v>101</v>
      </c>
      <c r="O1160" s="22" t="s">
        <v>32</v>
      </c>
      <c r="P1160" s="22">
        <v>98</v>
      </c>
    </row>
    <row r="1161" spans="5:16" x14ac:dyDescent="0.3">
      <c r="E1161" s="19">
        <f t="shared" si="129"/>
        <v>9</v>
      </c>
      <c r="F1161" s="19">
        <f t="shared" si="130"/>
        <v>17</v>
      </c>
      <c r="G1161" s="19">
        <f t="shared" si="131"/>
        <v>105</v>
      </c>
      <c r="H1161" s="19">
        <f t="shared" si="132"/>
        <v>89</v>
      </c>
      <c r="I1161" s="9">
        <f t="shared" si="126"/>
        <v>16</v>
      </c>
      <c r="J1161" s="10">
        <f t="shared" si="127"/>
        <v>6.3670248798069426</v>
      </c>
      <c r="K1161" s="10">
        <f t="shared" si="128"/>
        <v>92.794209666258453</v>
      </c>
      <c r="M1161" s="24" t="s">
        <v>45</v>
      </c>
      <c r="N1161" s="22">
        <v>89</v>
      </c>
      <c r="O1161" s="22" t="s">
        <v>37</v>
      </c>
      <c r="P1161" s="22">
        <v>105</v>
      </c>
    </row>
    <row r="1162" spans="5:16" x14ac:dyDescent="0.3">
      <c r="E1162" s="19">
        <f t="shared" si="129"/>
        <v>10</v>
      </c>
      <c r="F1162" s="19">
        <f t="shared" si="130"/>
        <v>24</v>
      </c>
      <c r="G1162" s="19">
        <f t="shared" si="131"/>
        <v>101</v>
      </c>
      <c r="H1162" s="19">
        <f t="shared" si="132"/>
        <v>98</v>
      </c>
      <c r="I1162" s="9">
        <f t="shared" si="126"/>
        <v>3</v>
      </c>
      <c r="J1162" s="10">
        <f t="shared" si="127"/>
        <v>12.663752234480578</v>
      </c>
      <c r="K1162" s="10">
        <f t="shared" si="128"/>
        <v>93.388107249428359</v>
      </c>
      <c r="M1162" s="24" t="s">
        <v>50</v>
      </c>
      <c r="N1162" s="22">
        <v>98</v>
      </c>
      <c r="O1162" s="22" t="s">
        <v>38</v>
      </c>
      <c r="P1162" s="22">
        <v>101</v>
      </c>
    </row>
    <row r="1163" spans="5:16" x14ac:dyDescent="0.3">
      <c r="E1163" s="19">
        <f t="shared" si="129"/>
        <v>11</v>
      </c>
      <c r="F1163" s="19">
        <f t="shared" si="130"/>
        <v>5</v>
      </c>
      <c r="G1163" s="19">
        <f t="shared" si="131"/>
        <v>99</v>
      </c>
      <c r="H1163" s="19">
        <f t="shared" si="132"/>
        <v>94</v>
      </c>
      <c r="I1163" s="9">
        <f t="shared" si="126"/>
        <v>5</v>
      </c>
      <c r="J1163" s="10">
        <f t="shared" si="127"/>
        <v>11.397295571849606</v>
      </c>
      <c r="K1163" s="10">
        <f t="shared" si="128"/>
        <v>40.925390633606575</v>
      </c>
      <c r="M1163" s="24" t="s">
        <v>33</v>
      </c>
      <c r="N1163" s="22">
        <v>94</v>
      </c>
      <c r="O1163" s="22" t="s">
        <v>39</v>
      </c>
      <c r="P1163" s="22">
        <v>99</v>
      </c>
    </row>
    <row r="1164" spans="5:16" x14ac:dyDescent="0.3">
      <c r="E1164" s="19">
        <f t="shared" si="129"/>
        <v>13</v>
      </c>
      <c r="F1164" s="19">
        <f t="shared" si="130"/>
        <v>19</v>
      </c>
      <c r="G1164" s="19">
        <f t="shared" si="131"/>
        <v>104</v>
      </c>
      <c r="H1164" s="19">
        <f t="shared" si="132"/>
        <v>96</v>
      </c>
      <c r="I1164" s="9">
        <f t="shared" si="126"/>
        <v>8</v>
      </c>
      <c r="J1164" s="10">
        <f t="shared" si="127"/>
        <v>7.8204375544216536</v>
      </c>
      <c r="K1164" s="10">
        <f t="shared" si="128"/>
        <v>3.2242671862076626E-2</v>
      </c>
      <c r="M1164" s="24" t="s">
        <v>46</v>
      </c>
      <c r="N1164" s="22">
        <v>96</v>
      </c>
      <c r="O1164" s="22" t="s">
        <v>41</v>
      </c>
      <c r="P1164" s="22">
        <v>104</v>
      </c>
    </row>
    <row r="1165" spans="5:16" x14ac:dyDescent="0.3">
      <c r="E1165" s="19">
        <f t="shared" si="129"/>
        <v>14</v>
      </c>
      <c r="F1165" s="19">
        <f t="shared" si="130"/>
        <v>3</v>
      </c>
      <c r="G1165" s="19">
        <f t="shared" si="131"/>
        <v>94</v>
      </c>
      <c r="H1165" s="19">
        <f t="shared" si="132"/>
        <v>75</v>
      </c>
      <c r="I1165" s="9">
        <f t="shared" si="126"/>
        <v>19</v>
      </c>
      <c r="J1165" s="10">
        <f t="shared" si="127"/>
        <v>16.840607390543305</v>
      </c>
      <c r="K1165" s="10">
        <f t="shared" si="128"/>
        <v>4.6629764417761956</v>
      </c>
      <c r="M1165" s="24" t="s">
        <v>31</v>
      </c>
      <c r="N1165" s="22">
        <v>75</v>
      </c>
      <c r="O1165" s="22" t="s">
        <v>42</v>
      </c>
      <c r="P1165" s="22">
        <v>94</v>
      </c>
    </row>
    <row r="1166" spans="5:16" x14ac:dyDescent="0.3">
      <c r="E1166" s="19">
        <f t="shared" si="129"/>
        <v>15</v>
      </c>
      <c r="F1166" s="19">
        <f t="shared" si="130"/>
        <v>16</v>
      </c>
      <c r="G1166" s="19">
        <f t="shared" si="131"/>
        <v>94</v>
      </c>
      <c r="H1166" s="19">
        <f t="shared" si="132"/>
        <v>83</v>
      </c>
      <c r="I1166" s="9">
        <f t="shared" si="126"/>
        <v>11</v>
      </c>
      <c r="J1166" s="10">
        <f t="shared" si="127"/>
        <v>12.078831016997137</v>
      </c>
      <c r="K1166" s="10">
        <f t="shared" si="128"/>
        <v>1.1638763632350773</v>
      </c>
      <c r="M1166" s="24" t="s">
        <v>44</v>
      </c>
      <c r="N1166" s="22">
        <v>83</v>
      </c>
      <c r="O1166" s="22" t="s">
        <v>43</v>
      </c>
      <c r="P1166" s="22">
        <v>94</v>
      </c>
    </row>
    <row r="1167" spans="5:16" x14ac:dyDescent="0.3">
      <c r="E1167" s="19">
        <f t="shared" si="129"/>
        <v>20</v>
      </c>
      <c r="F1167" s="19">
        <f t="shared" si="130"/>
        <v>30</v>
      </c>
      <c r="G1167" s="19">
        <f t="shared" si="131"/>
        <v>120</v>
      </c>
      <c r="H1167" s="19">
        <f t="shared" si="132"/>
        <v>99</v>
      </c>
      <c r="I1167" s="9">
        <f t="shared" si="126"/>
        <v>21</v>
      </c>
      <c r="J1167" s="10">
        <f t="shared" si="127"/>
        <v>9.7379193673113722</v>
      </c>
      <c r="K1167" s="10">
        <f t="shared" si="128"/>
        <v>126.83446017718029</v>
      </c>
      <c r="M1167" s="24" t="s">
        <v>56</v>
      </c>
      <c r="N1167" s="22">
        <v>99</v>
      </c>
      <c r="O1167" s="22" t="s">
        <v>67</v>
      </c>
      <c r="P1167" s="22">
        <v>120</v>
      </c>
    </row>
    <row r="1168" spans="5:16" x14ac:dyDescent="0.3">
      <c r="E1168" s="19">
        <f t="shared" si="129"/>
        <v>29</v>
      </c>
      <c r="F1168" s="19">
        <f t="shared" si="130"/>
        <v>21</v>
      </c>
      <c r="G1168" s="19">
        <f t="shared" si="131"/>
        <v>80</v>
      </c>
      <c r="H1168" s="19">
        <f t="shared" si="132"/>
        <v>90</v>
      </c>
      <c r="I1168" s="9">
        <f t="shared" si="126"/>
        <v>-10</v>
      </c>
      <c r="J1168" s="10">
        <f t="shared" si="127"/>
        <v>-5.6262304423027611</v>
      </c>
      <c r="K1168" s="10">
        <f t="shared" si="128"/>
        <v>19.1298601438391</v>
      </c>
      <c r="M1168" s="24" t="s">
        <v>47</v>
      </c>
      <c r="N1168" s="22">
        <v>90</v>
      </c>
      <c r="O1168" s="22" t="s">
        <v>55</v>
      </c>
      <c r="P1168" s="22">
        <v>80</v>
      </c>
    </row>
    <row r="1169" spans="5:16" x14ac:dyDescent="0.3">
      <c r="E1169" s="19">
        <f t="shared" si="129"/>
        <v>2</v>
      </c>
      <c r="F1169" s="19">
        <f t="shared" si="130"/>
        <v>18</v>
      </c>
      <c r="G1169" s="19">
        <f t="shared" si="131"/>
        <v>93</v>
      </c>
      <c r="H1169" s="19">
        <f t="shared" si="132"/>
        <v>101</v>
      </c>
      <c r="I1169" s="9">
        <f t="shared" si="126"/>
        <v>-8</v>
      </c>
      <c r="J1169" s="10">
        <f t="shared" si="127"/>
        <v>1.3909076760243777</v>
      </c>
      <c r="K1169" s="10">
        <f t="shared" si="128"/>
        <v>88.189146979613582</v>
      </c>
      <c r="M1169" s="24" t="s">
        <v>68</v>
      </c>
      <c r="N1169" s="22">
        <v>101</v>
      </c>
      <c r="O1169" s="22" t="s">
        <v>30</v>
      </c>
      <c r="P1169" s="22">
        <v>93</v>
      </c>
    </row>
    <row r="1170" spans="5:16" x14ac:dyDescent="0.3">
      <c r="E1170" s="19">
        <f t="shared" si="129"/>
        <v>5</v>
      </c>
      <c r="F1170" s="19">
        <f t="shared" si="130"/>
        <v>8</v>
      </c>
      <c r="G1170" s="19">
        <f t="shared" si="131"/>
        <v>104</v>
      </c>
      <c r="H1170" s="19">
        <f t="shared" si="132"/>
        <v>111</v>
      </c>
      <c r="I1170" s="9">
        <f t="shared" si="126"/>
        <v>-7</v>
      </c>
      <c r="J1170" s="10">
        <f t="shared" si="127"/>
        <v>2.6760164306262992</v>
      </c>
      <c r="K1170" s="10">
        <f t="shared" si="128"/>
        <v>93.625293965750117</v>
      </c>
      <c r="M1170" s="24" t="s">
        <v>36</v>
      </c>
      <c r="N1170" s="22">
        <v>111</v>
      </c>
      <c r="O1170" s="22" t="s">
        <v>33</v>
      </c>
      <c r="P1170" s="22">
        <v>104</v>
      </c>
    </row>
    <row r="1171" spans="5:16" x14ac:dyDescent="0.3">
      <c r="E1171" s="19">
        <f t="shared" si="129"/>
        <v>6</v>
      </c>
      <c r="F1171" s="19">
        <f t="shared" si="130"/>
        <v>24</v>
      </c>
      <c r="G1171" s="19">
        <f t="shared" si="131"/>
        <v>91</v>
      </c>
      <c r="H1171" s="19">
        <f t="shared" si="132"/>
        <v>102</v>
      </c>
      <c r="I1171" s="9">
        <f t="shared" si="126"/>
        <v>-11</v>
      </c>
      <c r="J1171" s="10">
        <f t="shared" si="127"/>
        <v>8.7344792550898749</v>
      </c>
      <c r="K1171" s="10">
        <f t="shared" si="128"/>
        <v>389.44967146957254</v>
      </c>
      <c r="M1171" s="24" t="s">
        <v>50</v>
      </c>
      <c r="N1171" s="22">
        <v>102</v>
      </c>
      <c r="O1171" s="22" t="s">
        <v>34</v>
      </c>
      <c r="P1171" s="22">
        <v>91</v>
      </c>
    </row>
    <row r="1172" spans="5:16" x14ac:dyDescent="0.3">
      <c r="E1172" s="19">
        <f t="shared" si="129"/>
        <v>7</v>
      </c>
      <c r="F1172" s="19">
        <f t="shared" si="130"/>
        <v>27</v>
      </c>
      <c r="G1172" s="19">
        <f t="shared" si="131"/>
        <v>96</v>
      </c>
      <c r="H1172" s="19">
        <f t="shared" si="132"/>
        <v>86</v>
      </c>
      <c r="I1172" s="9">
        <f t="shared" si="126"/>
        <v>10</v>
      </c>
      <c r="J1172" s="10">
        <f t="shared" si="127"/>
        <v>1.9228012070299569</v>
      </c>
      <c r="K1172" s="10">
        <f t="shared" si="128"/>
        <v>65.241140341156708</v>
      </c>
      <c r="M1172" s="24" t="s">
        <v>53</v>
      </c>
      <c r="N1172" s="22">
        <v>86</v>
      </c>
      <c r="O1172" s="22" t="s">
        <v>35</v>
      </c>
      <c r="P1172" s="22">
        <v>96</v>
      </c>
    </row>
    <row r="1173" spans="5:16" x14ac:dyDescent="0.3">
      <c r="E1173" s="19">
        <f t="shared" si="129"/>
        <v>12</v>
      </c>
      <c r="F1173" s="19">
        <f t="shared" si="130"/>
        <v>17</v>
      </c>
      <c r="G1173" s="19">
        <f t="shared" si="131"/>
        <v>111</v>
      </c>
      <c r="H1173" s="19">
        <f t="shared" si="132"/>
        <v>95</v>
      </c>
      <c r="I1173" s="9">
        <f t="shared" si="126"/>
        <v>16</v>
      </c>
      <c r="J1173" s="10">
        <f t="shared" si="127"/>
        <v>11.482025532817739</v>
      </c>
      <c r="K1173" s="10">
        <f t="shared" si="128"/>
        <v>20.412093286110839</v>
      </c>
      <c r="M1173" s="24" t="s">
        <v>45</v>
      </c>
      <c r="N1173" s="22">
        <v>95</v>
      </c>
      <c r="O1173" s="22" t="s">
        <v>40</v>
      </c>
      <c r="P1173" s="22">
        <v>111</v>
      </c>
    </row>
    <row r="1174" spans="5:16" x14ac:dyDescent="0.3">
      <c r="E1174" s="19">
        <f t="shared" si="129"/>
        <v>22</v>
      </c>
      <c r="F1174" s="19">
        <f t="shared" si="130"/>
        <v>16</v>
      </c>
      <c r="G1174" s="19">
        <f t="shared" si="131"/>
        <v>113</v>
      </c>
      <c r="H1174" s="19">
        <f t="shared" si="132"/>
        <v>103</v>
      </c>
      <c r="I1174" s="9">
        <f t="shared" si="126"/>
        <v>10</v>
      </c>
      <c r="J1174" s="10">
        <f t="shared" si="127"/>
        <v>-2.0736556953364897</v>
      </c>
      <c r="K1174" s="10">
        <f t="shared" si="128"/>
        <v>145.77316184953125</v>
      </c>
      <c r="M1174" s="24" t="s">
        <v>44</v>
      </c>
      <c r="N1174" s="22">
        <v>103</v>
      </c>
      <c r="O1174" s="22" t="s">
        <v>48</v>
      </c>
      <c r="P1174" s="22">
        <v>113</v>
      </c>
    </row>
    <row r="1175" spans="5:16" x14ac:dyDescent="0.3">
      <c r="E1175" s="19">
        <f t="shared" si="129"/>
        <v>23</v>
      </c>
      <c r="F1175" s="19">
        <f t="shared" si="130"/>
        <v>1</v>
      </c>
      <c r="G1175" s="19">
        <f t="shared" si="131"/>
        <v>101</v>
      </c>
      <c r="H1175" s="19">
        <f t="shared" si="132"/>
        <v>124</v>
      </c>
      <c r="I1175" s="9">
        <f t="shared" si="126"/>
        <v>-23</v>
      </c>
      <c r="J1175" s="10">
        <f t="shared" si="127"/>
        <v>-0.21089968349213573</v>
      </c>
      <c r="K1175" s="10">
        <f t="shared" si="128"/>
        <v>519.34309323585876</v>
      </c>
      <c r="M1175" s="24" t="s">
        <v>29</v>
      </c>
      <c r="N1175" s="22">
        <v>124</v>
      </c>
      <c r="O1175" s="22" t="s">
        <v>49</v>
      </c>
      <c r="P1175" s="22">
        <v>101</v>
      </c>
    </row>
    <row r="1176" spans="5:16" x14ac:dyDescent="0.3">
      <c r="E1176" s="19">
        <f t="shared" si="129"/>
        <v>25</v>
      </c>
      <c r="F1176" s="19">
        <f t="shared" si="130"/>
        <v>13</v>
      </c>
      <c r="G1176" s="19">
        <f t="shared" si="131"/>
        <v>106</v>
      </c>
      <c r="H1176" s="19">
        <f t="shared" si="132"/>
        <v>113</v>
      </c>
      <c r="I1176" s="9">
        <f t="shared" si="126"/>
        <v>-7</v>
      </c>
      <c r="J1176" s="10">
        <f t="shared" si="127"/>
        <v>-0.78459467616642664</v>
      </c>
      <c r="K1176" s="10">
        <f t="shared" si="128"/>
        <v>38.631263339538734</v>
      </c>
      <c r="M1176" s="24" t="s">
        <v>41</v>
      </c>
      <c r="N1176" s="22">
        <v>113</v>
      </c>
      <c r="O1176" s="22" t="s">
        <v>51</v>
      </c>
      <c r="P1176" s="22">
        <v>106</v>
      </c>
    </row>
    <row r="1177" spans="5:16" x14ac:dyDescent="0.3">
      <c r="E1177" s="19">
        <f t="shared" si="129"/>
        <v>26</v>
      </c>
      <c r="F1177" s="19">
        <f t="shared" si="130"/>
        <v>19</v>
      </c>
      <c r="G1177" s="19">
        <f t="shared" si="131"/>
        <v>121</v>
      </c>
      <c r="H1177" s="19">
        <f t="shared" si="132"/>
        <v>110</v>
      </c>
      <c r="I1177" s="9">
        <f t="shared" si="126"/>
        <v>11</v>
      </c>
      <c r="J1177" s="10">
        <f t="shared" si="127"/>
        <v>2.082835176691185</v>
      </c>
      <c r="K1177" s="10">
        <f t="shared" si="128"/>
        <v>79.515828486056122</v>
      </c>
      <c r="M1177" s="24" t="s">
        <v>46</v>
      </c>
      <c r="N1177" s="22">
        <v>110</v>
      </c>
      <c r="O1177" s="22" t="s">
        <v>52</v>
      </c>
      <c r="P1177" s="22">
        <v>121</v>
      </c>
    </row>
    <row r="1178" spans="5:16" x14ac:dyDescent="0.3">
      <c r="E1178" s="19">
        <f t="shared" si="129"/>
        <v>30</v>
      </c>
      <c r="F1178" s="19">
        <f t="shared" si="130"/>
        <v>15</v>
      </c>
      <c r="G1178" s="19">
        <f t="shared" si="131"/>
        <v>98</v>
      </c>
      <c r="H1178" s="19">
        <f t="shared" si="132"/>
        <v>103</v>
      </c>
      <c r="I1178" s="9">
        <f t="shared" si="126"/>
        <v>-5</v>
      </c>
      <c r="J1178" s="10">
        <f t="shared" si="127"/>
        <v>-6.5902076128696674</v>
      </c>
      <c r="K1178" s="10">
        <f t="shared" si="128"/>
        <v>2.5287602520286461</v>
      </c>
      <c r="M1178" s="24" t="s">
        <v>43</v>
      </c>
      <c r="N1178" s="22">
        <v>103</v>
      </c>
      <c r="O1178" s="22" t="s">
        <v>56</v>
      </c>
      <c r="P1178" s="22">
        <v>98</v>
      </c>
    </row>
    <row r="1179" spans="5:16" x14ac:dyDescent="0.3">
      <c r="E1179" s="19">
        <f t="shared" si="129"/>
        <v>4</v>
      </c>
      <c r="F1179" s="19">
        <f t="shared" si="130"/>
        <v>20</v>
      </c>
      <c r="G1179" s="19">
        <f t="shared" si="131"/>
        <v>118</v>
      </c>
      <c r="H1179" s="19">
        <f t="shared" si="132"/>
        <v>111</v>
      </c>
      <c r="I1179" s="9">
        <f t="shared" si="126"/>
        <v>7</v>
      </c>
      <c r="J1179" s="10">
        <f t="shared" si="127"/>
        <v>-0.52383538296816434</v>
      </c>
      <c r="K1179" s="10">
        <f t="shared" si="128"/>
        <v>56.608098870003694</v>
      </c>
      <c r="M1179" s="24" t="s">
        <v>67</v>
      </c>
      <c r="N1179" s="22">
        <v>111</v>
      </c>
      <c r="O1179" s="22" t="s">
        <v>32</v>
      </c>
      <c r="P1179" s="22">
        <v>118</v>
      </c>
    </row>
    <row r="1180" spans="5:16" x14ac:dyDescent="0.3">
      <c r="E1180" s="19">
        <f t="shared" si="129"/>
        <v>9</v>
      </c>
      <c r="F1180" s="19">
        <f t="shared" si="130"/>
        <v>21</v>
      </c>
      <c r="G1180" s="19">
        <f t="shared" si="131"/>
        <v>97</v>
      </c>
      <c r="H1180" s="19">
        <f t="shared" si="132"/>
        <v>116</v>
      </c>
      <c r="I1180" s="9">
        <f t="shared" si="126"/>
        <v>-19</v>
      </c>
      <c r="J1180" s="10">
        <f t="shared" si="127"/>
        <v>-4.6103236061310522</v>
      </c>
      <c r="K1180" s="10">
        <f t="shared" si="128"/>
        <v>207.06278672026926</v>
      </c>
      <c r="M1180" s="24" t="s">
        <v>47</v>
      </c>
      <c r="N1180" s="22">
        <v>116</v>
      </c>
      <c r="O1180" s="22" t="s">
        <v>37</v>
      </c>
      <c r="P1180" s="22">
        <v>97</v>
      </c>
    </row>
    <row r="1181" spans="5:16" x14ac:dyDescent="0.3">
      <c r="E1181" s="19">
        <f t="shared" si="129"/>
        <v>1</v>
      </c>
      <c r="F1181" s="19">
        <f t="shared" si="130"/>
        <v>16</v>
      </c>
      <c r="G1181" s="19">
        <f t="shared" si="131"/>
        <v>109</v>
      </c>
      <c r="H1181" s="19">
        <f t="shared" si="132"/>
        <v>104</v>
      </c>
      <c r="I1181" s="9">
        <f t="shared" si="126"/>
        <v>5</v>
      </c>
      <c r="J1181" s="10">
        <f t="shared" si="127"/>
        <v>4.9722882842397187</v>
      </c>
      <c r="K1181" s="10">
        <f t="shared" si="128"/>
        <v>7.6793919037862338E-4</v>
      </c>
      <c r="M1181" s="24" t="s">
        <v>44</v>
      </c>
      <c r="N1181" s="22">
        <v>104</v>
      </c>
      <c r="O1181" s="22" t="s">
        <v>29</v>
      </c>
      <c r="P1181" s="22">
        <v>109</v>
      </c>
    </row>
    <row r="1182" spans="5:16" x14ac:dyDescent="0.3">
      <c r="E1182" s="19">
        <f t="shared" si="129"/>
        <v>5</v>
      </c>
      <c r="F1182" s="19">
        <f t="shared" si="130"/>
        <v>20</v>
      </c>
      <c r="G1182" s="19">
        <f t="shared" si="131"/>
        <v>91</v>
      </c>
      <c r="H1182" s="19">
        <f t="shared" si="132"/>
        <v>101</v>
      </c>
      <c r="I1182" s="9">
        <f t="shared" si="126"/>
        <v>-10</v>
      </c>
      <c r="J1182" s="10">
        <f t="shared" si="127"/>
        <v>-5.3813246053767667</v>
      </c>
      <c r="K1182" s="10">
        <f t="shared" si="128"/>
        <v>21.332162400898081</v>
      </c>
      <c r="M1182" s="24" t="s">
        <v>67</v>
      </c>
      <c r="N1182" s="22">
        <v>101</v>
      </c>
      <c r="O1182" s="22" t="s">
        <v>33</v>
      </c>
      <c r="P1182" s="22">
        <v>91</v>
      </c>
    </row>
    <row r="1183" spans="5:16" x14ac:dyDescent="0.3">
      <c r="E1183" s="19">
        <f t="shared" si="129"/>
        <v>6</v>
      </c>
      <c r="F1183" s="19">
        <f t="shared" si="130"/>
        <v>7</v>
      </c>
      <c r="G1183" s="19">
        <f t="shared" si="131"/>
        <v>108</v>
      </c>
      <c r="H1183" s="19">
        <f t="shared" si="132"/>
        <v>105</v>
      </c>
      <c r="I1183" s="9">
        <f t="shared" si="126"/>
        <v>3</v>
      </c>
      <c r="J1183" s="10">
        <f t="shared" si="127"/>
        <v>-2.3825847966410039</v>
      </c>
      <c r="K1183" s="10">
        <f t="shared" si="128"/>
        <v>28.972219093030873</v>
      </c>
      <c r="M1183" s="24" t="s">
        <v>35</v>
      </c>
      <c r="N1183" s="22">
        <v>105</v>
      </c>
      <c r="O1183" s="22" t="s">
        <v>34</v>
      </c>
      <c r="P1183" s="22">
        <v>108</v>
      </c>
    </row>
    <row r="1184" spans="5:16" x14ac:dyDescent="0.3">
      <c r="E1184" s="19">
        <f t="shared" si="129"/>
        <v>8</v>
      </c>
      <c r="F1184" s="19">
        <f t="shared" si="130"/>
        <v>3</v>
      </c>
      <c r="G1184" s="19">
        <f t="shared" si="131"/>
        <v>113</v>
      </c>
      <c r="H1184" s="19">
        <f t="shared" si="132"/>
        <v>93</v>
      </c>
      <c r="I1184" s="9">
        <f t="shared" si="126"/>
        <v>20</v>
      </c>
      <c r="J1184" s="10">
        <f t="shared" si="127"/>
        <v>8.1908653109559229</v>
      </c>
      <c r="K1184" s="10">
        <f t="shared" si="128"/>
        <v>139.45566210398414</v>
      </c>
      <c r="M1184" s="24" t="s">
        <v>31</v>
      </c>
      <c r="N1184" s="22">
        <v>93</v>
      </c>
      <c r="O1184" s="22" t="s">
        <v>36</v>
      </c>
      <c r="P1184" s="22">
        <v>113</v>
      </c>
    </row>
    <row r="1185" spans="5:16" x14ac:dyDescent="0.3">
      <c r="E1185" s="19">
        <f t="shared" si="129"/>
        <v>10</v>
      </c>
      <c r="F1185" s="19">
        <f t="shared" si="130"/>
        <v>14</v>
      </c>
      <c r="G1185" s="19">
        <f t="shared" si="131"/>
        <v>78</v>
      </c>
      <c r="H1185" s="19">
        <f t="shared" si="132"/>
        <v>82</v>
      </c>
      <c r="I1185" s="9">
        <f t="shared" si="126"/>
        <v>-4</v>
      </c>
      <c r="J1185" s="10">
        <f t="shared" si="127"/>
        <v>2.590745903671555</v>
      </c>
      <c r="K1185" s="10">
        <f t="shared" si="128"/>
        <v>43.437931566763389</v>
      </c>
      <c r="M1185" s="24" t="s">
        <v>42</v>
      </c>
      <c r="N1185" s="22">
        <v>82</v>
      </c>
      <c r="O1185" s="22" t="s">
        <v>38</v>
      </c>
      <c r="P1185" s="22">
        <v>78</v>
      </c>
    </row>
    <row r="1186" spans="5:16" x14ac:dyDescent="0.3">
      <c r="E1186" s="19">
        <f t="shared" si="129"/>
        <v>11</v>
      </c>
      <c r="F1186" s="19">
        <f t="shared" si="130"/>
        <v>18</v>
      </c>
      <c r="G1186" s="19">
        <f t="shared" si="131"/>
        <v>109</v>
      </c>
      <c r="H1186" s="19">
        <f t="shared" si="132"/>
        <v>117</v>
      </c>
      <c r="I1186" s="9">
        <f t="shared" si="126"/>
        <v>-8</v>
      </c>
      <c r="J1186" s="10">
        <f t="shared" si="127"/>
        <v>5.272389221531677</v>
      </c>
      <c r="K1186" s="10">
        <f t="shared" si="128"/>
        <v>176.15631564783024</v>
      </c>
      <c r="M1186" s="24" t="s">
        <v>68</v>
      </c>
      <c r="N1186" s="22">
        <v>117</v>
      </c>
      <c r="O1186" s="22" t="s">
        <v>39</v>
      </c>
      <c r="P1186" s="22">
        <v>109</v>
      </c>
    </row>
    <row r="1187" spans="5:16" x14ac:dyDescent="0.3">
      <c r="E1187" s="19">
        <f t="shared" si="129"/>
        <v>13</v>
      </c>
      <c r="F1187" s="19">
        <f t="shared" si="130"/>
        <v>9</v>
      </c>
      <c r="G1187" s="19">
        <f t="shared" si="131"/>
        <v>118</v>
      </c>
      <c r="H1187" s="19">
        <f t="shared" si="132"/>
        <v>116</v>
      </c>
      <c r="I1187" s="9">
        <f t="shared" si="126"/>
        <v>2</v>
      </c>
      <c r="J1187" s="10">
        <f t="shared" si="127"/>
        <v>3.3904570275838579</v>
      </c>
      <c r="K1187" s="10">
        <f t="shared" si="128"/>
        <v>1.9333707455573375</v>
      </c>
      <c r="M1187" s="24" t="s">
        <v>37</v>
      </c>
      <c r="N1187" s="22">
        <v>116</v>
      </c>
      <c r="O1187" s="22" t="s">
        <v>41</v>
      </c>
      <c r="P1187" s="22">
        <v>118</v>
      </c>
    </row>
    <row r="1188" spans="5:16" x14ac:dyDescent="0.3">
      <c r="E1188" s="19">
        <f t="shared" si="129"/>
        <v>15</v>
      </c>
      <c r="F1188" s="19">
        <f t="shared" si="130"/>
        <v>2</v>
      </c>
      <c r="G1188" s="19">
        <f t="shared" si="131"/>
        <v>109</v>
      </c>
      <c r="H1188" s="19">
        <f t="shared" si="132"/>
        <v>101</v>
      </c>
      <c r="I1188" s="9">
        <f t="shared" si="126"/>
        <v>8</v>
      </c>
      <c r="J1188" s="10">
        <f t="shared" si="127"/>
        <v>10.833008484818828</v>
      </c>
      <c r="K1188" s="10">
        <f t="shared" si="128"/>
        <v>8.0259370750554719</v>
      </c>
      <c r="M1188" s="24" t="s">
        <v>30</v>
      </c>
      <c r="N1188" s="22">
        <v>101</v>
      </c>
      <c r="O1188" s="22" t="s">
        <v>43</v>
      </c>
      <c r="P1188" s="22">
        <v>109</v>
      </c>
    </row>
    <row r="1189" spans="5:16" x14ac:dyDescent="0.3">
      <c r="E1189" s="19">
        <f t="shared" si="129"/>
        <v>19</v>
      </c>
      <c r="F1189" s="19">
        <f t="shared" si="130"/>
        <v>12</v>
      </c>
      <c r="G1189" s="19">
        <f t="shared" si="131"/>
        <v>93</v>
      </c>
      <c r="H1189" s="19">
        <f t="shared" si="132"/>
        <v>96</v>
      </c>
      <c r="I1189" s="9">
        <f t="shared" si="126"/>
        <v>-3</v>
      </c>
      <c r="J1189" s="10">
        <f t="shared" si="127"/>
        <v>-6.3219392478033765</v>
      </c>
      <c r="K1189" s="10">
        <f t="shared" si="128"/>
        <v>11.035280366096462</v>
      </c>
      <c r="M1189" s="24" t="s">
        <v>40</v>
      </c>
      <c r="N1189" s="22">
        <v>96</v>
      </c>
      <c r="O1189" s="22" t="s">
        <v>46</v>
      </c>
      <c r="P1189" s="22">
        <v>93</v>
      </c>
    </row>
    <row r="1190" spans="5:16" x14ac:dyDescent="0.3">
      <c r="E1190" s="19">
        <f t="shared" si="129"/>
        <v>25</v>
      </c>
      <c r="F1190" s="19">
        <f t="shared" si="130"/>
        <v>21</v>
      </c>
      <c r="G1190" s="19">
        <f t="shared" si="131"/>
        <v>90</v>
      </c>
      <c r="H1190" s="19">
        <f t="shared" si="132"/>
        <v>106</v>
      </c>
      <c r="I1190" s="9">
        <f t="shared" si="126"/>
        <v>-16</v>
      </c>
      <c r="J1190" s="10">
        <f t="shared" si="127"/>
        <v>-8.4505451188040492</v>
      </c>
      <c r="K1190" s="10">
        <f t="shared" si="128"/>
        <v>56.994269003213368</v>
      </c>
      <c r="M1190" s="24" t="s">
        <v>47</v>
      </c>
      <c r="N1190" s="22">
        <v>106</v>
      </c>
      <c r="O1190" s="22" t="s">
        <v>51</v>
      </c>
      <c r="P1190" s="22">
        <v>90</v>
      </c>
    </row>
    <row r="1191" spans="5:16" x14ac:dyDescent="0.3">
      <c r="E1191" s="19">
        <f t="shared" si="129"/>
        <v>27</v>
      </c>
      <c r="F1191" s="19">
        <f t="shared" si="130"/>
        <v>26</v>
      </c>
      <c r="G1191" s="19">
        <f t="shared" si="131"/>
        <v>108</v>
      </c>
      <c r="H1191" s="19">
        <f t="shared" si="132"/>
        <v>101</v>
      </c>
      <c r="I1191" s="9">
        <f t="shared" si="126"/>
        <v>7</v>
      </c>
      <c r="J1191" s="10">
        <f t="shared" si="127"/>
        <v>14.146163371354868</v>
      </c>
      <c r="K1191" s="10">
        <f t="shared" si="128"/>
        <v>51.067650930093976</v>
      </c>
      <c r="M1191" s="24" t="s">
        <v>52</v>
      </c>
      <c r="N1191" s="22">
        <v>101</v>
      </c>
      <c r="O1191" s="22" t="s">
        <v>53</v>
      </c>
      <c r="P1191" s="22">
        <v>108</v>
      </c>
    </row>
    <row r="1192" spans="5:16" x14ac:dyDescent="0.3">
      <c r="E1192" s="19">
        <f t="shared" si="129"/>
        <v>28</v>
      </c>
      <c r="F1192" s="19">
        <f t="shared" si="130"/>
        <v>4</v>
      </c>
      <c r="G1192" s="19">
        <f t="shared" si="131"/>
        <v>97</v>
      </c>
      <c r="H1192" s="19">
        <f t="shared" si="132"/>
        <v>88</v>
      </c>
      <c r="I1192" s="9">
        <f t="shared" si="126"/>
        <v>9</v>
      </c>
      <c r="J1192" s="10">
        <f t="shared" si="127"/>
        <v>1.2817697507137011</v>
      </c>
      <c r="K1192" s="10">
        <f t="shared" si="128"/>
        <v>59.571078180998036</v>
      </c>
      <c r="M1192" s="24" t="s">
        <v>32</v>
      </c>
      <c r="N1192" s="22">
        <v>88</v>
      </c>
      <c r="O1192" s="22" t="s">
        <v>54</v>
      </c>
      <c r="P1192" s="22">
        <v>97</v>
      </c>
    </row>
    <row r="1193" spans="5:16" x14ac:dyDescent="0.3">
      <c r="E1193" s="19">
        <f t="shared" si="129"/>
        <v>29</v>
      </c>
      <c r="F1193" s="19">
        <f t="shared" si="130"/>
        <v>17</v>
      </c>
      <c r="G1193" s="19">
        <f t="shared" si="131"/>
        <v>107</v>
      </c>
      <c r="H1193" s="19">
        <f t="shared" si="132"/>
        <v>100</v>
      </c>
      <c r="I1193" s="9">
        <f t="shared" si="126"/>
        <v>7</v>
      </c>
      <c r="J1193" s="10">
        <f t="shared" si="127"/>
        <v>5.3511180436352337</v>
      </c>
      <c r="K1193" s="10">
        <f t="shared" si="128"/>
        <v>2.7188117060252992</v>
      </c>
      <c r="M1193" s="24" t="s">
        <v>45</v>
      </c>
      <c r="N1193" s="22">
        <v>100</v>
      </c>
      <c r="O1193" s="22" t="s">
        <v>55</v>
      </c>
      <c r="P1193" s="22">
        <v>107</v>
      </c>
    </row>
    <row r="1194" spans="5:16" x14ac:dyDescent="0.3">
      <c r="E1194" s="19">
        <f t="shared" si="129"/>
        <v>30</v>
      </c>
      <c r="F1194" s="19">
        <f t="shared" si="130"/>
        <v>23</v>
      </c>
      <c r="G1194" s="19">
        <f t="shared" si="131"/>
        <v>86</v>
      </c>
      <c r="H1194" s="19">
        <f t="shared" si="132"/>
        <v>97</v>
      </c>
      <c r="I1194" s="9">
        <f t="shared" si="126"/>
        <v>-11</v>
      </c>
      <c r="J1194" s="10">
        <f t="shared" si="127"/>
        <v>3.9502767354251005</v>
      </c>
      <c r="K1194" s="10">
        <f t="shared" si="128"/>
        <v>223.51077446579302</v>
      </c>
      <c r="M1194" s="24" t="s">
        <v>49</v>
      </c>
      <c r="N1194" s="22">
        <v>97</v>
      </c>
      <c r="O1194" s="22" t="s">
        <v>56</v>
      </c>
      <c r="P1194" s="22">
        <v>86</v>
      </c>
    </row>
    <row r="1195" spans="5:16" x14ac:dyDescent="0.3">
      <c r="E1195" s="19">
        <f t="shared" si="129"/>
        <v>3</v>
      </c>
      <c r="F1195" s="19">
        <f t="shared" si="130"/>
        <v>16</v>
      </c>
      <c r="G1195" s="19">
        <f t="shared" si="131"/>
        <v>95</v>
      </c>
      <c r="H1195" s="19">
        <f t="shared" si="132"/>
        <v>85</v>
      </c>
      <c r="I1195" s="9">
        <f t="shared" si="126"/>
        <v>10</v>
      </c>
      <c r="J1195" s="10">
        <f t="shared" si="127"/>
        <v>-4.2447055075653619</v>
      </c>
      <c r="K1195" s="10">
        <f t="shared" si="128"/>
        <v>202.91163499726295</v>
      </c>
      <c r="M1195" s="24" t="s">
        <v>44</v>
      </c>
      <c r="N1195" s="22">
        <v>85</v>
      </c>
      <c r="O1195" s="22" t="s">
        <v>31</v>
      </c>
      <c r="P1195" s="22">
        <v>95</v>
      </c>
    </row>
    <row r="1196" spans="5:16" x14ac:dyDescent="0.3">
      <c r="E1196" s="19">
        <f t="shared" si="129"/>
        <v>14</v>
      </c>
      <c r="F1196" s="19">
        <f t="shared" si="130"/>
        <v>12</v>
      </c>
      <c r="G1196" s="19">
        <f t="shared" si="131"/>
        <v>87</v>
      </c>
      <c r="H1196" s="19">
        <f t="shared" si="132"/>
        <v>91</v>
      </c>
      <c r="I1196" s="9">
        <f t="shared" si="126"/>
        <v>-4</v>
      </c>
      <c r="J1196" s="10">
        <f t="shared" si="127"/>
        <v>1.1166769902151343</v>
      </c>
      <c r="K1196" s="10">
        <f t="shared" si="128"/>
        <v>26.180383422197011</v>
      </c>
      <c r="M1196" s="24" t="s">
        <v>40</v>
      </c>
      <c r="N1196" s="22">
        <v>91</v>
      </c>
      <c r="O1196" s="22" t="s">
        <v>42</v>
      </c>
      <c r="P1196" s="22">
        <v>87</v>
      </c>
    </row>
    <row r="1197" spans="5:16" x14ac:dyDescent="0.3">
      <c r="E1197" s="19">
        <f t="shared" si="129"/>
        <v>17</v>
      </c>
      <c r="F1197" s="19">
        <f t="shared" si="130"/>
        <v>24</v>
      </c>
      <c r="G1197" s="19">
        <f t="shared" si="131"/>
        <v>105</v>
      </c>
      <c r="H1197" s="19">
        <f t="shared" si="132"/>
        <v>93</v>
      </c>
      <c r="I1197" s="9">
        <f t="shared" si="126"/>
        <v>12</v>
      </c>
      <c r="J1197" s="10">
        <f t="shared" si="127"/>
        <v>7.1434296039117928</v>
      </c>
      <c r="K1197" s="10">
        <f t="shared" si="128"/>
        <v>23.586276012160365</v>
      </c>
      <c r="M1197" s="24" t="s">
        <v>50</v>
      </c>
      <c r="N1197" s="22">
        <v>93</v>
      </c>
      <c r="O1197" s="22" t="s">
        <v>45</v>
      </c>
      <c r="P1197" s="22">
        <v>105</v>
      </c>
    </row>
    <row r="1198" spans="5:16" x14ac:dyDescent="0.3">
      <c r="E1198" s="19">
        <f t="shared" si="129"/>
        <v>22</v>
      </c>
      <c r="F1198" s="19">
        <f t="shared" si="130"/>
        <v>2</v>
      </c>
      <c r="G1198" s="19">
        <f t="shared" si="131"/>
        <v>88</v>
      </c>
      <c r="H1198" s="19">
        <f t="shared" si="132"/>
        <v>120</v>
      </c>
      <c r="I1198" s="9">
        <f t="shared" si="126"/>
        <v>-32</v>
      </c>
      <c r="J1198" s="10">
        <f t="shared" si="127"/>
        <v>-3.3194782275147987</v>
      </c>
      <c r="K1198" s="10">
        <f t="shared" si="128"/>
        <v>822.57232914199756</v>
      </c>
      <c r="M1198" s="24" t="s">
        <v>30</v>
      </c>
      <c r="N1198" s="22">
        <v>120</v>
      </c>
      <c r="O1198" s="22" t="s">
        <v>48</v>
      </c>
      <c r="P1198" s="22">
        <v>88</v>
      </c>
    </row>
    <row r="1199" spans="5:16" x14ac:dyDescent="0.3">
      <c r="E1199" s="19">
        <f t="shared" si="129"/>
        <v>7</v>
      </c>
      <c r="F1199" s="19">
        <f t="shared" si="130"/>
        <v>25</v>
      </c>
      <c r="G1199" s="19">
        <f t="shared" si="131"/>
        <v>118</v>
      </c>
      <c r="H1199" s="19">
        <f t="shared" si="132"/>
        <v>109</v>
      </c>
      <c r="I1199" s="9">
        <f t="shared" si="126"/>
        <v>9</v>
      </c>
      <c r="J1199" s="10">
        <f t="shared" si="127"/>
        <v>11.115956876820784</v>
      </c>
      <c r="K1199" s="10">
        <f t="shared" si="128"/>
        <v>4.477273504565165</v>
      </c>
      <c r="M1199" s="24" t="s">
        <v>51</v>
      </c>
      <c r="N1199" s="22">
        <v>109</v>
      </c>
      <c r="O1199" s="22" t="s">
        <v>35</v>
      </c>
      <c r="P1199" s="22">
        <v>118</v>
      </c>
    </row>
    <row r="1200" spans="5:16" x14ac:dyDescent="0.3">
      <c r="E1200" s="19">
        <f t="shared" si="129"/>
        <v>10</v>
      </c>
      <c r="F1200" s="19">
        <f t="shared" si="130"/>
        <v>26</v>
      </c>
      <c r="G1200" s="19">
        <f t="shared" si="131"/>
        <v>121</v>
      </c>
      <c r="H1200" s="19">
        <f t="shared" si="132"/>
        <v>100</v>
      </c>
      <c r="I1200" s="9">
        <f t="shared" si="126"/>
        <v>21</v>
      </c>
      <c r="J1200" s="10">
        <f t="shared" si="127"/>
        <v>11.169568897044096</v>
      </c>
      <c r="K1200" s="10">
        <f t="shared" si="128"/>
        <v>96.637375669962836</v>
      </c>
      <c r="M1200" s="24" t="s">
        <v>52</v>
      </c>
      <c r="N1200" s="22">
        <v>100</v>
      </c>
      <c r="O1200" s="22" t="s">
        <v>38</v>
      </c>
      <c r="P1200" s="22">
        <v>121</v>
      </c>
    </row>
    <row r="1201" spans="5:16" x14ac:dyDescent="0.3">
      <c r="E1201" s="19">
        <f t="shared" si="129"/>
        <v>13</v>
      </c>
      <c r="F1201" s="19">
        <f t="shared" si="130"/>
        <v>27</v>
      </c>
      <c r="G1201" s="19">
        <f t="shared" si="131"/>
        <v>91</v>
      </c>
      <c r="H1201" s="19">
        <f t="shared" si="132"/>
        <v>86</v>
      </c>
      <c r="I1201" s="9">
        <f t="shared" si="126"/>
        <v>5</v>
      </c>
      <c r="J1201" s="10">
        <f t="shared" si="127"/>
        <v>-1.9624771295339714</v>
      </c>
      <c r="K1201" s="10">
        <f t="shared" si="128"/>
        <v>48.476087779283603</v>
      </c>
      <c r="M1201" s="24" t="s">
        <v>53</v>
      </c>
      <c r="N1201" s="22">
        <v>86</v>
      </c>
      <c r="O1201" s="22" t="s">
        <v>41</v>
      </c>
      <c r="P1201" s="22">
        <v>91</v>
      </c>
    </row>
    <row r="1202" spans="5:16" x14ac:dyDescent="0.3">
      <c r="E1202" s="19">
        <f t="shared" si="129"/>
        <v>15</v>
      </c>
      <c r="F1202" s="19">
        <f t="shared" si="130"/>
        <v>4</v>
      </c>
      <c r="G1202" s="19">
        <f t="shared" si="131"/>
        <v>105</v>
      </c>
      <c r="H1202" s="19">
        <f t="shared" si="132"/>
        <v>93</v>
      </c>
      <c r="I1202" s="9">
        <f t="shared" si="126"/>
        <v>12</v>
      </c>
      <c r="J1202" s="10">
        <f t="shared" si="127"/>
        <v>10.268291356707318</v>
      </c>
      <c r="K1202" s="10">
        <f t="shared" si="128"/>
        <v>2.9988148252545832</v>
      </c>
      <c r="M1202" s="24" t="s">
        <v>32</v>
      </c>
      <c r="N1202" s="22">
        <v>93</v>
      </c>
      <c r="O1202" s="22" t="s">
        <v>43</v>
      </c>
      <c r="P1202" s="22">
        <v>105</v>
      </c>
    </row>
    <row r="1203" spans="5:16" x14ac:dyDescent="0.3">
      <c r="E1203" s="19">
        <f t="shared" si="129"/>
        <v>19</v>
      </c>
      <c r="F1203" s="19">
        <f t="shared" si="130"/>
        <v>6</v>
      </c>
      <c r="G1203" s="19">
        <f t="shared" si="131"/>
        <v>89</v>
      </c>
      <c r="H1203" s="19">
        <f t="shared" si="132"/>
        <v>107</v>
      </c>
      <c r="I1203" s="9">
        <f t="shared" si="126"/>
        <v>-18</v>
      </c>
      <c r="J1203" s="10">
        <f t="shared" si="127"/>
        <v>0.34599470179106495</v>
      </c>
      <c r="K1203" s="10">
        <f t="shared" si="128"/>
        <v>336.57552159814577</v>
      </c>
      <c r="M1203" s="24" t="s">
        <v>34</v>
      </c>
      <c r="N1203" s="22">
        <v>107</v>
      </c>
      <c r="O1203" s="22" t="s">
        <v>46</v>
      </c>
      <c r="P1203" s="22">
        <v>89</v>
      </c>
    </row>
    <row r="1204" spans="5:16" x14ac:dyDescent="0.3">
      <c r="E1204" s="19">
        <f t="shared" si="129"/>
        <v>20</v>
      </c>
      <c r="F1204" s="19">
        <f t="shared" si="130"/>
        <v>11</v>
      </c>
      <c r="G1204" s="19">
        <f t="shared" si="131"/>
        <v>90</v>
      </c>
      <c r="H1204" s="19">
        <f t="shared" si="132"/>
        <v>80</v>
      </c>
      <c r="I1204" s="9">
        <f t="shared" si="126"/>
        <v>10</v>
      </c>
      <c r="J1204" s="10">
        <f t="shared" si="127"/>
        <v>3.6531548296628045</v>
      </c>
      <c r="K1204" s="10">
        <f t="shared" si="128"/>
        <v>40.282443616232577</v>
      </c>
      <c r="M1204" s="24" t="s">
        <v>39</v>
      </c>
      <c r="N1204" s="22">
        <v>80</v>
      </c>
      <c r="O1204" s="22" t="s">
        <v>67</v>
      </c>
      <c r="P1204" s="22">
        <v>90</v>
      </c>
    </row>
    <row r="1205" spans="5:16" x14ac:dyDescent="0.3">
      <c r="E1205" s="19">
        <f t="shared" si="129"/>
        <v>23</v>
      </c>
      <c r="F1205" s="19">
        <f t="shared" si="130"/>
        <v>5</v>
      </c>
      <c r="G1205" s="19">
        <f t="shared" si="131"/>
        <v>91</v>
      </c>
      <c r="H1205" s="19">
        <f t="shared" si="132"/>
        <v>77</v>
      </c>
      <c r="I1205" s="9">
        <f t="shared" si="126"/>
        <v>14</v>
      </c>
      <c r="J1205" s="10">
        <f t="shared" si="127"/>
        <v>4.585296230821152</v>
      </c>
      <c r="K1205" s="10">
        <f t="shared" si="128"/>
        <v>88.636647061390406</v>
      </c>
      <c r="M1205" s="24" t="s">
        <v>33</v>
      </c>
      <c r="N1205" s="22">
        <v>77</v>
      </c>
      <c r="O1205" s="22" t="s">
        <v>49</v>
      </c>
      <c r="P1205" s="22">
        <v>91</v>
      </c>
    </row>
    <row r="1206" spans="5:16" x14ac:dyDescent="0.3">
      <c r="E1206" s="19">
        <f t="shared" si="129"/>
        <v>28</v>
      </c>
      <c r="F1206" s="19">
        <f t="shared" si="130"/>
        <v>18</v>
      </c>
      <c r="G1206" s="19">
        <f t="shared" si="131"/>
        <v>93</v>
      </c>
      <c r="H1206" s="19">
        <f t="shared" si="132"/>
        <v>87</v>
      </c>
      <c r="I1206" s="9">
        <f t="shared" si="126"/>
        <v>6</v>
      </c>
      <c r="J1206" s="10">
        <f t="shared" si="127"/>
        <v>1.4352622804375326E-2</v>
      </c>
      <c r="K1206" s="10">
        <f t="shared" si="128"/>
        <v>35.827974524128855</v>
      </c>
      <c r="M1206" s="24" t="s">
        <v>68</v>
      </c>
      <c r="N1206" s="22">
        <v>87</v>
      </c>
      <c r="O1206" s="22" t="s">
        <v>54</v>
      </c>
      <c r="P1206" s="22">
        <v>93</v>
      </c>
    </row>
    <row r="1207" spans="5:16" x14ac:dyDescent="0.3">
      <c r="E1207" s="19">
        <f t="shared" si="129"/>
        <v>18</v>
      </c>
      <c r="F1207" s="19">
        <f t="shared" si="130"/>
        <v>30</v>
      </c>
      <c r="G1207" s="19">
        <f t="shared" si="131"/>
        <v>106</v>
      </c>
      <c r="H1207" s="19">
        <f t="shared" si="132"/>
        <v>101</v>
      </c>
      <c r="I1207" s="9">
        <f t="shared" si="126"/>
        <v>5</v>
      </c>
      <c r="J1207" s="10">
        <f t="shared" si="127"/>
        <v>7.2584591802073195</v>
      </c>
      <c r="K1207" s="10">
        <f t="shared" si="128"/>
        <v>5.1006378686627176</v>
      </c>
      <c r="M1207" s="24" t="s">
        <v>56</v>
      </c>
      <c r="N1207" s="22">
        <v>101</v>
      </c>
      <c r="O1207" s="22" t="s">
        <v>68</v>
      </c>
      <c r="P1207" s="22">
        <v>106</v>
      </c>
    </row>
    <row r="1208" spans="5:16" x14ac:dyDescent="0.3">
      <c r="E1208" s="19">
        <f t="shared" si="129"/>
        <v>3</v>
      </c>
      <c r="F1208" s="19">
        <f t="shared" si="130"/>
        <v>20</v>
      </c>
      <c r="G1208" s="19">
        <f t="shared" si="131"/>
        <v>106</v>
      </c>
      <c r="H1208" s="19">
        <f t="shared" si="132"/>
        <v>95</v>
      </c>
      <c r="I1208" s="9">
        <f t="shared" si="126"/>
        <v>11</v>
      </c>
      <c r="J1208" s="10">
        <f t="shared" si="127"/>
        <v>-9.80212248286856</v>
      </c>
      <c r="K1208" s="10">
        <f t="shared" si="128"/>
        <v>432.72829979226572</v>
      </c>
      <c r="M1208" s="24" t="s">
        <v>67</v>
      </c>
      <c r="N1208" s="22">
        <v>95</v>
      </c>
      <c r="O1208" s="22" t="s">
        <v>31</v>
      </c>
      <c r="P1208" s="22">
        <v>106</v>
      </c>
    </row>
    <row r="1209" spans="5:16" x14ac:dyDescent="0.3">
      <c r="E1209" s="19">
        <f t="shared" si="129"/>
        <v>5</v>
      </c>
      <c r="F1209" s="19">
        <f t="shared" si="130"/>
        <v>15</v>
      </c>
      <c r="G1209" s="19">
        <f t="shared" si="131"/>
        <v>95</v>
      </c>
      <c r="H1209" s="19">
        <f t="shared" si="132"/>
        <v>96</v>
      </c>
      <c r="I1209" s="9">
        <f t="shared" si="126"/>
        <v>-1</v>
      </c>
      <c r="J1209" s="10">
        <f t="shared" si="127"/>
        <v>-8.6796967150254911</v>
      </c>
      <c r="K1209" s="10">
        <f t="shared" si="128"/>
        <v>58.977741634773317</v>
      </c>
      <c r="M1209" s="24" t="s">
        <v>43</v>
      </c>
      <c r="N1209" s="22">
        <v>96</v>
      </c>
      <c r="O1209" s="22" t="s">
        <v>33</v>
      </c>
      <c r="P1209" s="22">
        <v>95</v>
      </c>
    </row>
    <row r="1210" spans="5:16" x14ac:dyDescent="0.3">
      <c r="E1210" s="19">
        <f t="shared" si="129"/>
        <v>6</v>
      </c>
      <c r="F1210" s="19">
        <f t="shared" si="130"/>
        <v>14</v>
      </c>
      <c r="G1210" s="19">
        <f t="shared" si="131"/>
        <v>97</v>
      </c>
      <c r="H1210" s="19">
        <f t="shared" si="132"/>
        <v>103</v>
      </c>
      <c r="I1210" s="9">
        <f t="shared" si="126"/>
        <v>-6</v>
      </c>
      <c r="J1210" s="10">
        <f t="shared" si="127"/>
        <v>-1.3385270757191479</v>
      </c>
      <c r="K1210" s="10">
        <f t="shared" si="128"/>
        <v>21.729329823803482</v>
      </c>
      <c r="M1210" s="24" t="s">
        <v>42</v>
      </c>
      <c r="N1210" s="22">
        <v>103</v>
      </c>
      <c r="O1210" s="22" t="s">
        <v>34</v>
      </c>
      <c r="P1210" s="22">
        <v>97</v>
      </c>
    </row>
    <row r="1211" spans="5:16" x14ac:dyDescent="0.3">
      <c r="E1211" s="19">
        <f t="shared" si="129"/>
        <v>8</v>
      </c>
      <c r="F1211" s="19">
        <f t="shared" si="130"/>
        <v>23</v>
      </c>
      <c r="G1211" s="19">
        <f t="shared" si="131"/>
        <v>109</v>
      </c>
      <c r="H1211" s="19">
        <f t="shared" si="132"/>
        <v>101</v>
      </c>
      <c r="I1211" s="9">
        <f t="shared" si="126"/>
        <v>8</v>
      </c>
      <c r="J1211" s="10">
        <f t="shared" si="127"/>
        <v>2.4078131346881917</v>
      </c>
      <c r="K1211" s="10">
        <f t="shared" si="128"/>
        <v>31.272553936565902</v>
      </c>
      <c r="M1211" s="24" t="s">
        <v>49</v>
      </c>
      <c r="N1211" s="22">
        <v>101</v>
      </c>
      <c r="O1211" s="22" t="s">
        <v>36</v>
      </c>
      <c r="P1211" s="22">
        <v>109</v>
      </c>
    </row>
    <row r="1212" spans="5:16" x14ac:dyDescent="0.3">
      <c r="E1212" s="19">
        <f t="shared" si="129"/>
        <v>9</v>
      </c>
      <c r="F1212" s="19">
        <f t="shared" si="130"/>
        <v>27</v>
      </c>
      <c r="G1212" s="19">
        <f t="shared" si="131"/>
        <v>116</v>
      </c>
      <c r="H1212" s="19">
        <f t="shared" si="132"/>
        <v>106</v>
      </c>
      <c r="I1212" s="9">
        <f t="shared" si="126"/>
        <v>10</v>
      </c>
      <c r="J1212" s="10">
        <f t="shared" si="127"/>
        <v>-2.1298922250726151</v>
      </c>
      <c r="K1212" s="10">
        <f t="shared" si="128"/>
        <v>147.13428539187706</v>
      </c>
      <c r="M1212" s="24" t="s">
        <v>53</v>
      </c>
      <c r="N1212" s="22">
        <v>106</v>
      </c>
      <c r="O1212" s="22" t="s">
        <v>37</v>
      </c>
      <c r="P1212" s="22">
        <v>116</v>
      </c>
    </row>
    <row r="1213" spans="5:16" x14ac:dyDescent="0.3">
      <c r="E1213" s="19">
        <f t="shared" si="129"/>
        <v>16</v>
      </c>
      <c r="F1213" s="19">
        <f t="shared" si="130"/>
        <v>7</v>
      </c>
      <c r="G1213" s="19">
        <f t="shared" si="131"/>
        <v>111</v>
      </c>
      <c r="H1213" s="19">
        <f t="shared" si="132"/>
        <v>112</v>
      </c>
      <c r="I1213" s="9">
        <f t="shared" si="126"/>
        <v>-1</v>
      </c>
      <c r="J1213" s="10">
        <f t="shared" si="127"/>
        <v>-3.9708338077641572</v>
      </c>
      <c r="K1213" s="10">
        <f t="shared" si="128"/>
        <v>8.8258535133544811</v>
      </c>
      <c r="M1213" s="24" t="s">
        <v>35</v>
      </c>
      <c r="N1213" s="22">
        <v>112</v>
      </c>
      <c r="O1213" s="22" t="s">
        <v>44</v>
      </c>
      <c r="P1213" s="22">
        <v>111</v>
      </c>
    </row>
    <row r="1214" spans="5:16" x14ac:dyDescent="0.3">
      <c r="E1214" s="19">
        <f t="shared" si="129"/>
        <v>17</v>
      </c>
      <c r="F1214" s="19">
        <f t="shared" si="130"/>
        <v>29</v>
      </c>
      <c r="G1214" s="19">
        <f t="shared" si="131"/>
        <v>80</v>
      </c>
      <c r="H1214" s="19">
        <f t="shared" si="132"/>
        <v>96</v>
      </c>
      <c r="I1214" s="9">
        <f t="shared" si="126"/>
        <v>-16</v>
      </c>
      <c r="J1214" s="10">
        <f t="shared" si="127"/>
        <v>1.0949658204551951</v>
      </c>
      <c r="K1214" s="10">
        <f t="shared" si="128"/>
        <v>292.23785640253129</v>
      </c>
      <c r="M1214" s="24" t="s">
        <v>55</v>
      </c>
      <c r="N1214" s="22">
        <v>96</v>
      </c>
      <c r="O1214" s="22" t="s">
        <v>45</v>
      </c>
      <c r="P1214" s="22">
        <v>80</v>
      </c>
    </row>
    <row r="1215" spans="5:16" x14ac:dyDescent="0.3">
      <c r="E1215" s="19">
        <f t="shared" si="129"/>
        <v>21</v>
      </c>
      <c r="F1215" s="19">
        <f t="shared" si="130"/>
        <v>26</v>
      </c>
      <c r="G1215" s="19">
        <f t="shared" si="131"/>
        <v>104</v>
      </c>
      <c r="H1215" s="19">
        <f t="shared" si="132"/>
        <v>95</v>
      </c>
      <c r="I1215" s="9">
        <f t="shared" si="126"/>
        <v>9</v>
      </c>
      <c r="J1215" s="10">
        <f t="shared" si="127"/>
        <v>16.626594752413304</v>
      </c>
      <c r="K1215" s="10">
        <f t="shared" si="128"/>
        <v>58.164947517538145</v>
      </c>
      <c r="M1215" s="24" t="s">
        <v>52</v>
      </c>
      <c r="N1215" s="22">
        <v>95</v>
      </c>
      <c r="O1215" s="22" t="s">
        <v>47</v>
      </c>
      <c r="P1215" s="22">
        <v>104</v>
      </c>
    </row>
    <row r="1216" spans="5:16" x14ac:dyDescent="0.3">
      <c r="E1216" s="19">
        <f t="shared" si="129"/>
        <v>22</v>
      </c>
      <c r="F1216" s="19">
        <f t="shared" si="130"/>
        <v>4</v>
      </c>
      <c r="G1216" s="19">
        <f t="shared" si="131"/>
        <v>84</v>
      </c>
      <c r="H1216" s="19">
        <f t="shared" si="132"/>
        <v>102</v>
      </c>
      <c r="I1216" s="9">
        <f t="shared" si="126"/>
        <v>-18</v>
      </c>
      <c r="J1216" s="10">
        <f t="shared" si="127"/>
        <v>-3.8841953556263094</v>
      </c>
      <c r="K1216" s="10">
        <f t="shared" si="128"/>
        <v>199.25594075812188</v>
      </c>
      <c r="M1216" s="24" t="s">
        <v>32</v>
      </c>
      <c r="N1216" s="22">
        <v>102</v>
      </c>
      <c r="O1216" s="22" t="s">
        <v>48</v>
      </c>
      <c r="P1216" s="22">
        <v>84</v>
      </c>
    </row>
    <row r="1217" spans="5:16" x14ac:dyDescent="0.3">
      <c r="E1217" s="19">
        <f t="shared" si="129"/>
        <v>24</v>
      </c>
      <c r="F1217" s="19">
        <f t="shared" si="130"/>
        <v>10</v>
      </c>
      <c r="G1217" s="19">
        <f t="shared" si="131"/>
        <v>119</v>
      </c>
      <c r="H1217" s="19">
        <f t="shared" si="132"/>
        <v>112</v>
      </c>
      <c r="I1217" s="9">
        <f t="shared" si="126"/>
        <v>7</v>
      </c>
      <c r="J1217" s="10">
        <f t="shared" si="127"/>
        <v>-6.2176683703901485</v>
      </c>
      <c r="K1217" s="10">
        <f t="shared" si="128"/>
        <v>174.70675714961217</v>
      </c>
      <c r="M1217" s="24" t="s">
        <v>38</v>
      </c>
      <c r="N1217" s="22">
        <v>112</v>
      </c>
      <c r="O1217" s="22" t="s">
        <v>50</v>
      </c>
      <c r="P1217" s="22">
        <v>119</v>
      </c>
    </row>
    <row r="1218" spans="5:16" x14ac:dyDescent="0.3">
      <c r="E1218" s="19">
        <f t="shared" si="129"/>
        <v>1</v>
      </c>
      <c r="F1218" s="19">
        <f t="shared" si="130"/>
        <v>28</v>
      </c>
      <c r="G1218" s="19">
        <f t="shared" si="131"/>
        <v>96</v>
      </c>
      <c r="H1218" s="19">
        <f t="shared" si="132"/>
        <v>113</v>
      </c>
      <c r="I1218" s="9">
        <f t="shared" si="126"/>
        <v>-17</v>
      </c>
      <c r="J1218" s="10">
        <f t="shared" si="127"/>
        <v>5.1030208052814121</v>
      </c>
      <c r="K1218" s="10">
        <f t="shared" si="128"/>
        <v>488.54352871870287</v>
      </c>
      <c r="M1218" s="24" t="s">
        <v>54</v>
      </c>
      <c r="N1218" s="22">
        <v>113</v>
      </c>
      <c r="O1218" s="22" t="s">
        <v>29</v>
      </c>
      <c r="P1218" s="22">
        <v>96</v>
      </c>
    </row>
    <row r="1219" spans="5:16" x14ac:dyDescent="0.3">
      <c r="E1219" s="19">
        <f t="shared" si="129"/>
        <v>12</v>
      </c>
      <c r="F1219" s="19">
        <f t="shared" si="130"/>
        <v>25</v>
      </c>
      <c r="G1219" s="19">
        <f t="shared" si="131"/>
        <v>93</v>
      </c>
      <c r="H1219" s="19">
        <f t="shared" si="132"/>
        <v>77</v>
      </c>
      <c r="I1219" s="9">
        <f t="shared" si="126"/>
        <v>16</v>
      </c>
      <c r="J1219" s="10">
        <f t="shared" si="127"/>
        <v>12.178264097729008</v>
      </c>
      <c r="K1219" s="10">
        <f t="shared" si="128"/>
        <v>14.605665306707078</v>
      </c>
      <c r="M1219" s="24" t="s">
        <v>51</v>
      </c>
      <c r="N1219" s="22">
        <v>77</v>
      </c>
      <c r="O1219" s="22" t="s">
        <v>40</v>
      </c>
      <c r="P1219" s="22">
        <v>93</v>
      </c>
    </row>
    <row r="1220" spans="5:16" x14ac:dyDescent="0.3">
      <c r="E1220" s="19">
        <f t="shared" si="129"/>
        <v>18</v>
      </c>
      <c r="F1220" s="19">
        <f t="shared" si="130"/>
        <v>8</v>
      </c>
      <c r="G1220" s="19">
        <f t="shared" si="131"/>
        <v>103</v>
      </c>
      <c r="H1220" s="19">
        <f t="shared" si="132"/>
        <v>99</v>
      </c>
      <c r="I1220" s="9">
        <f t="shared" si="126"/>
        <v>4</v>
      </c>
      <c r="J1220" s="10">
        <f t="shared" si="127"/>
        <v>8.8009227809442283</v>
      </c>
      <c r="K1220" s="10">
        <f t="shared" si="128"/>
        <v>23.048859548589263</v>
      </c>
      <c r="M1220" s="24" t="s">
        <v>36</v>
      </c>
      <c r="N1220" s="22">
        <v>99</v>
      </c>
      <c r="O1220" s="22" t="s">
        <v>68</v>
      </c>
      <c r="P1220" s="22">
        <v>103</v>
      </c>
    </row>
    <row r="1221" spans="5:16" x14ac:dyDescent="0.3">
      <c r="E1221" s="19">
        <f t="shared" si="129"/>
        <v>3</v>
      </c>
      <c r="F1221" s="19">
        <f t="shared" si="130"/>
        <v>5</v>
      </c>
      <c r="G1221" s="19">
        <f t="shared" si="131"/>
        <v>105</v>
      </c>
      <c r="H1221" s="19">
        <f t="shared" si="132"/>
        <v>98</v>
      </c>
      <c r="I1221" s="9">
        <f t="shared" si="126"/>
        <v>7</v>
      </c>
      <c r="J1221" s="10">
        <f t="shared" si="127"/>
        <v>-1.1977559454465792</v>
      </c>
      <c r="K1221" s="10">
        <f t="shared" si="128"/>
        <v>67.20320254110473</v>
      </c>
      <c r="M1221" s="24" t="s">
        <v>33</v>
      </c>
      <c r="N1221" s="22">
        <v>98</v>
      </c>
      <c r="O1221" s="22" t="s">
        <v>31</v>
      </c>
      <c r="P1221" s="22">
        <v>105</v>
      </c>
    </row>
    <row r="1222" spans="5:16" x14ac:dyDescent="0.3">
      <c r="E1222" s="19">
        <f t="shared" si="129"/>
        <v>4</v>
      </c>
      <c r="F1222" s="19">
        <f t="shared" si="130"/>
        <v>30</v>
      </c>
      <c r="G1222" s="19">
        <f t="shared" si="131"/>
        <v>95</v>
      </c>
      <c r="H1222" s="19">
        <f t="shared" si="132"/>
        <v>92</v>
      </c>
      <c r="I1222" s="9">
        <f t="shared" ref="I1222:I1234" si="133">G1222-H1222</f>
        <v>3</v>
      </c>
      <c r="J1222" s="10">
        <f t="shared" ref="J1222:J1234" si="134">VLOOKUP(E1222,RatingTable,3)-VLOOKUP(F1222,RatingTable,3)+Home_team_advantage</f>
        <v>5.9910420522979937</v>
      </c>
      <c r="K1222" s="10">
        <f t="shared" ref="K1222:K1234" si="135">(I1222-J1222)^2</f>
        <v>8.9463325586149942</v>
      </c>
      <c r="M1222" s="24" t="s">
        <v>56</v>
      </c>
      <c r="N1222" s="22">
        <v>92</v>
      </c>
      <c r="O1222" s="22" t="s">
        <v>32</v>
      </c>
      <c r="P1222" s="22">
        <v>95</v>
      </c>
    </row>
    <row r="1223" spans="5:16" x14ac:dyDescent="0.3">
      <c r="E1223" s="19">
        <f t="shared" ref="E1223:E1234" si="136">INDEX($A$5:$A$34,MATCH(O1223,$B$5:$B$34,0),1)</f>
        <v>6</v>
      </c>
      <c r="F1223" s="19">
        <f t="shared" ref="F1223:F1234" si="137">INDEX($A$5:$A$34,MATCH(M1223,$B$5:$B$34,0),1)</f>
        <v>19</v>
      </c>
      <c r="G1223" s="19">
        <f t="shared" ref="G1223:G1234" si="138">P1223</f>
        <v>99</v>
      </c>
      <c r="H1223" s="19">
        <f t="shared" ref="H1223:H1234" si="139">N1223</f>
        <v>87</v>
      </c>
      <c r="I1223" s="9">
        <f t="shared" si="133"/>
        <v>12</v>
      </c>
      <c r="J1223" s="10">
        <f t="shared" si="134"/>
        <v>6.1000891622993638</v>
      </c>
      <c r="K1223" s="10">
        <f t="shared" si="135"/>
        <v>34.808947892817422</v>
      </c>
      <c r="M1223" s="24" t="s">
        <v>46</v>
      </c>
      <c r="N1223" s="22">
        <v>87</v>
      </c>
      <c r="O1223" s="22" t="s">
        <v>34</v>
      </c>
      <c r="P1223" s="22">
        <v>99</v>
      </c>
    </row>
    <row r="1224" spans="5:16" x14ac:dyDescent="0.3">
      <c r="E1224" s="19">
        <f t="shared" si="136"/>
        <v>7</v>
      </c>
      <c r="F1224" s="19">
        <f t="shared" si="137"/>
        <v>24</v>
      </c>
      <c r="G1224" s="19">
        <f t="shared" si="138"/>
        <v>118</v>
      </c>
      <c r="H1224" s="19">
        <f t="shared" si="139"/>
        <v>98</v>
      </c>
      <c r="I1224" s="9">
        <f t="shared" si="133"/>
        <v>20</v>
      </c>
      <c r="J1224" s="10">
        <f t="shared" si="134"/>
        <v>14.340105983776093</v>
      </c>
      <c r="K1224" s="10">
        <f t="shared" si="135"/>
        <v>32.03440027488719</v>
      </c>
      <c r="M1224" s="24" t="s">
        <v>50</v>
      </c>
      <c r="N1224" s="22">
        <v>98</v>
      </c>
      <c r="O1224" s="22" t="s">
        <v>35</v>
      </c>
      <c r="P1224" s="22">
        <v>118</v>
      </c>
    </row>
    <row r="1225" spans="5:16" x14ac:dyDescent="0.3">
      <c r="E1225" s="19">
        <f t="shared" si="136"/>
        <v>11</v>
      </c>
      <c r="F1225" s="19">
        <f t="shared" si="137"/>
        <v>23</v>
      </c>
      <c r="G1225" s="19">
        <f t="shared" si="138"/>
        <v>95</v>
      </c>
      <c r="H1225" s="19">
        <f t="shared" si="139"/>
        <v>105</v>
      </c>
      <c r="I1225" s="9">
        <f t="shared" si="133"/>
        <v>-10</v>
      </c>
      <c r="J1225" s="10">
        <f t="shared" si="134"/>
        <v>10.035041273073668</v>
      </c>
      <c r="K1225" s="10">
        <f t="shared" si="135"/>
        <v>401.40287881376526</v>
      </c>
      <c r="M1225" s="24" t="s">
        <v>49</v>
      </c>
      <c r="N1225" s="22">
        <v>105</v>
      </c>
      <c r="O1225" s="22" t="s">
        <v>39</v>
      </c>
      <c r="P1225" s="22">
        <v>95</v>
      </c>
    </row>
    <row r="1226" spans="5:16" x14ac:dyDescent="0.3">
      <c r="E1226" s="19">
        <f t="shared" si="136"/>
        <v>13</v>
      </c>
      <c r="F1226" s="19">
        <f t="shared" si="137"/>
        <v>10</v>
      </c>
      <c r="G1226" s="19">
        <f t="shared" si="138"/>
        <v>99</v>
      </c>
      <c r="H1226" s="19">
        <f t="shared" si="139"/>
        <v>95</v>
      </c>
      <c r="I1226" s="9">
        <f t="shared" si="133"/>
        <v>4</v>
      </c>
      <c r="J1226" s="10">
        <f t="shared" si="134"/>
        <v>1.014117344776801</v>
      </c>
      <c r="K1226" s="10">
        <f t="shared" si="135"/>
        <v>8.9154952307627404</v>
      </c>
      <c r="M1226" s="24" t="s">
        <v>38</v>
      </c>
      <c r="N1226" s="22">
        <v>95</v>
      </c>
      <c r="O1226" s="22" t="s">
        <v>41</v>
      </c>
      <c r="P1226" s="22">
        <v>99</v>
      </c>
    </row>
    <row r="1227" spans="5:16" x14ac:dyDescent="0.3">
      <c r="E1227" s="19">
        <f t="shared" si="136"/>
        <v>14</v>
      </c>
      <c r="F1227" s="19">
        <f t="shared" si="137"/>
        <v>29</v>
      </c>
      <c r="G1227" s="19">
        <f t="shared" si="138"/>
        <v>86</v>
      </c>
      <c r="H1227" s="19">
        <f t="shared" si="139"/>
        <v>70</v>
      </c>
      <c r="I1227" s="9">
        <f t="shared" si="133"/>
        <v>16</v>
      </c>
      <c r="J1227" s="10">
        <f t="shared" si="134"/>
        <v>7.2475844793976396</v>
      </c>
      <c r="K1227" s="10">
        <f t="shared" si="135"/>
        <v>76.604777445281087</v>
      </c>
      <c r="M1227" s="24" t="s">
        <v>55</v>
      </c>
      <c r="N1227" s="22">
        <v>70</v>
      </c>
      <c r="O1227" s="22" t="s">
        <v>42</v>
      </c>
      <c r="P1227" s="22">
        <v>86</v>
      </c>
    </row>
    <row r="1228" spans="5:16" x14ac:dyDescent="0.3">
      <c r="E1228" s="19">
        <f t="shared" si="136"/>
        <v>15</v>
      </c>
      <c r="F1228" s="19">
        <f t="shared" si="137"/>
        <v>22</v>
      </c>
      <c r="G1228" s="19">
        <f t="shared" si="138"/>
        <v>105</v>
      </c>
      <c r="H1228" s="19">
        <f t="shared" si="139"/>
        <v>93</v>
      </c>
      <c r="I1228" s="9">
        <f t="shared" si="133"/>
        <v>12</v>
      </c>
      <c r="J1228" s="10">
        <f t="shared" si="134"/>
        <v>17.375528644378839</v>
      </c>
      <c r="K1228" s="10">
        <f t="shared" si="135"/>
        <v>28.896308206537402</v>
      </c>
      <c r="M1228" s="24" t="s">
        <v>48</v>
      </c>
      <c r="N1228" s="22">
        <v>93</v>
      </c>
      <c r="O1228" s="22" t="s">
        <v>43</v>
      </c>
      <c r="P1228" s="22">
        <v>105</v>
      </c>
    </row>
    <row r="1229" spans="5:16" x14ac:dyDescent="0.3">
      <c r="E1229" s="19">
        <f t="shared" si="136"/>
        <v>20</v>
      </c>
      <c r="F1229" s="19">
        <f t="shared" si="137"/>
        <v>1</v>
      </c>
      <c r="G1229" s="19">
        <f t="shared" si="138"/>
        <v>98</v>
      </c>
      <c r="H1229" s="19">
        <f t="shared" si="139"/>
        <v>92</v>
      </c>
      <c r="I1229" s="9">
        <f t="shared" si="133"/>
        <v>6</v>
      </c>
      <c r="J1229" s="10">
        <f t="shared" si="134"/>
        <v>7.0312125551539086</v>
      </c>
      <c r="K1229" s="10">
        <f t="shared" si="135"/>
        <v>1.0633993339070531</v>
      </c>
      <c r="M1229" s="24" t="s">
        <v>29</v>
      </c>
      <c r="N1229" s="22">
        <v>92</v>
      </c>
      <c r="O1229" s="22" t="s">
        <v>67</v>
      </c>
      <c r="P1229" s="22">
        <v>98</v>
      </c>
    </row>
    <row r="1230" spans="5:16" x14ac:dyDescent="0.3">
      <c r="E1230" s="19">
        <f t="shared" si="136"/>
        <v>21</v>
      </c>
      <c r="F1230" s="19">
        <f t="shared" si="137"/>
        <v>16</v>
      </c>
      <c r="G1230" s="19">
        <f t="shared" si="138"/>
        <v>89</v>
      </c>
      <c r="H1230" s="19">
        <f t="shared" si="139"/>
        <v>95</v>
      </c>
      <c r="I1230" s="9">
        <f t="shared" si="133"/>
        <v>-6</v>
      </c>
      <c r="J1230" s="10">
        <f t="shared" si="134"/>
        <v>14.197589777928281</v>
      </c>
      <c r="K1230" s="10">
        <f t="shared" si="135"/>
        <v>407.9426328374729</v>
      </c>
      <c r="M1230" s="24" t="s">
        <v>44</v>
      </c>
      <c r="N1230" s="22">
        <v>95</v>
      </c>
      <c r="O1230" s="22" t="s">
        <v>47</v>
      </c>
      <c r="P1230" s="22">
        <v>89</v>
      </c>
    </row>
    <row r="1231" spans="5:16" x14ac:dyDescent="0.3">
      <c r="E1231" s="19">
        <f t="shared" si="136"/>
        <v>25</v>
      </c>
      <c r="F1231" s="19">
        <f t="shared" si="137"/>
        <v>9</v>
      </c>
      <c r="G1231" s="19">
        <f t="shared" si="138"/>
        <v>88</v>
      </c>
      <c r="H1231" s="19">
        <f t="shared" si="139"/>
        <v>99</v>
      </c>
      <c r="I1231" s="9">
        <f t="shared" si="133"/>
        <v>-11</v>
      </c>
      <c r="J1231" s="10">
        <f t="shared" si="134"/>
        <v>-0.61717958062778289</v>
      </c>
      <c r="K1231" s="10">
        <f t="shared" si="135"/>
        <v>107.80295986093267</v>
      </c>
      <c r="M1231" s="24" t="s">
        <v>37</v>
      </c>
      <c r="N1231" s="22">
        <v>99</v>
      </c>
      <c r="O1231" s="22" t="s">
        <v>51</v>
      </c>
      <c r="P1231" s="22">
        <v>88</v>
      </c>
    </row>
    <row r="1232" spans="5:16" x14ac:dyDescent="0.3">
      <c r="E1232" s="19">
        <f t="shared" si="136"/>
        <v>26</v>
      </c>
      <c r="F1232" s="19">
        <f t="shared" si="137"/>
        <v>12</v>
      </c>
      <c r="G1232" s="19">
        <f t="shared" si="138"/>
        <v>108</v>
      </c>
      <c r="H1232" s="19">
        <f t="shared" si="139"/>
        <v>112</v>
      </c>
      <c r="I1232" s="9">
        <f t="shared" si="133"/>
        <v>-4</v>
      </c>
      <c r="J1232" s="10">
        <f t="shared" si="134"/>
        <v>-7.4621460031574056</v>
      </c>
      <c r="K1232" s="10">
        <f t="shared" si="135"/>
        <v>11.986454947178798</v>
      </c>
      <c r="M1232" s="24" t="s">
        <v>40</v>
      </c>
      <c r="N1232" s="22">
        <v>112</v>
      </c>
      <c r="O1232" s="22" t="s">
        <v>52</v>
      </c>
      <c r="P1232" s="22">
        <v>108</v>
      </c>
    </row>
    <row r="1233" spans="5:16" x14ac:dyDescent="0.3">
      <c r="E1233" s="19">
        <f t="shared" si="136"/>
        <v>27</v>
      </c>
      <c r="F1233" s="19">
        <f t="shared" si="137"/>
        <v>17</v>
      </c>
      <c r="G1233" s="19">
        <f t="shared" si="138"/>
        <v>95</v>
      </c>
      <c r="H1233" s="19">
        <f t="shared" si="139"/>
        <v>108</v>
      </c>
      <c r="I1233" s="9">
        <f t="shared" si="133"/>
        <v>-13</v>
      </c>
      <c r="J1233" s="10">
        <f t="shared" si="134"/>
        <v>11.719959036924772</v>
      </c>
      <c r="K1233" s="10">
        <f t="shared" si="135"/>
        <v>611.07637478723859</v>
      </c>
      <c r="M1233" s="24" t="s">
        <v>45</v>
      </c>
      <c r="N1233" s="22">
        <v>108</v>
      </c>
      <c r="O1233" s="22" t="s">
        <v>53</v>
      </c>
      <c r="P1233" s="22">
        <v>95</v>
      </c>
    </row>
    <row r="1234" spans="5:16" x14ac:dyDescent="0.3">
      <c r="E1234" s="19">
        <f t="shared" si="136"/>
        <v>28</v>
      </c>
      <c r="F1234" s="19">
        <f t="shared" si="137"/>
        <v>2</v>
      </c>
      <c r="G1234" s="19">
        <f t="shared" si="138"/>
        <v>114</v>
      </c>
      <c r="H1234" s="19">
        <f t="shared" si="139"/>
        <v>90</v>
      </c>
      <c r="I1234" s="9">
        <f t="shared" si="133"/>
        <v>24</v>
      </c>
      <c r="J1234" s="10">
        <f t="shared" si="134"/>
        <v>1.8464868788252118</v>
      </c>
      <c r="K1234" s="10">
        <f t="shared" si="135"/>
        <v>490.77814361006358</v>
      </c>
      <c r="M1234" s="24" t="s">
        <v>30</v>
      </c>
      <c r="N1234" s="22">
        <v>90</v>
      </c>
      <c r="O1234" s="22" t="s">
        <v>54</v>
      </c>
      <c r="P1234" s="22">
        <v>114</v>
      </c>
    </row>
  </sheetData>
  <printOptions horizontalCentered="1" verticalCentered="1" headings="1" gridLines="1" gridLinesSet="0"/>
  <pageMargins left="0" right="0" top="0" bottom="0" header="0" footer="0"/>
  <pageSetup scale="10" orientation="portrait" horizontalDpi="4294967292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35"/>
  <sheetViews>
    <sheetView workbookViewId="0"/>
  </sheetViews>
  <sheetFormatPr defaultRowHeight="14.4" x14ac:dyDescent="0.3"/>
  <cols>
    <col min="1" max="1" width="9.109375" style="1"/>
    <col min="2" max="2" width="23.88671875" style="1" bestFit="1" customWidth="1"/>
    <col min="3" max="3" width="9.109375" style="27"/>
    <col min="4" max="4" width="9.109375" style="1"/>
    <col min="5" max="6" width="10.5546875" style="1" customWidth="1"/>
    <col min="7" max="257" width="9.109375" style="1"/>
    <col min="258" max="258" width="21.109375" style="1" bestFit="1" customWidth="1"/>
    <col min="259" max="513" width="9.109375" style="1"/>
    <col min="514" max="514" width="21.109375" style="1" bestFit="1" customWidth="1"/>
    <col min="515" max="769" width="9.109375" style="1"/>
    <col min="770" max="770" width="21.109375" style="1" bestFit="1" customWidth="1"/>
    <col min="771" max="1025" width="9.109375" style="1"/>
    <col min="1026" max="1026" width="21.109375" style="1" bestFit="1" customWidth="1"/>
    <col min="1027" max="1281" width="9.109375" style="1"/>
    <col min="1282" max="1282" width="21.109375" style="1" bestFit="1" customWidth="1"/>
    <col min="1283" max="1537" width="9.109375" style="1"/>
    <col min="1538" max="1538" width="21.109375" style="1" bestFit="1" customWidth="1"/>
    <col min="1539" max="1793" width="9.109375" style="1"/>
    <col min="1794" max="1794" width="21.109375" style="1" bestFit="1" customWidth="1"/>
    <col min="1795" max="2049" width="9.109375" style="1"/>
    <col min="2050" max="2050" width="21.109375" style="1" bestFit="1" customWidth="1"/>
    <col min="2051" max="2305" width="9.109375" style="1"/>
    <col min="2306" max="2306" width="21.109375" style="1" bestFit="1" customWidth="1"/>
    <col min="2307" max="2561" width="9.109375" style="1"/>
    <col min="2562" max="2562" width="21.109375" style="1" bestFit="1" customWidth="1"/>
    <col min="2563" max="2817" width="9.109375" style="1"/>
    <col min="2818" max="2818" width="21.109375" style="1" bestFit="1" customWidth="1"/>
    <col min="2819" max="3073" width="9.109375" style="1"/>
    <col min="3074" max="3074" width="21.109375" style="1" bestFit="1" customWidth="1"/>
    <col min="3075" max="3329" width="9.109375" style="1"/>
    <col min="3330" max="3330" width="21.109375" style="1" bestFit="1" customWidth="1"/>
    <col min="3331" max="3585" width="9.109375" style="1"/>
    <col min="3586" max="3586" width="21.109375" style="1" bestFit="1" customWidth="1"/>
    <col min="3587" max="3841" width="9.109375" style="1"/>
    <col min="3842" max="3842" width="21.109375" style="1" bestFit="1" customWidth="1"/>
    <col min="3843" max="4097" width="9.109375" style="1"/>
    <col min="4098" max="4098" width="21.109375" style="1" bestFit="1" customWidth="1"/>
    <col min="4099" max="4353" width="9.109375" style="1"/>
    <col min="4354" max="4354" width="21.109375" style="1" bestFit="1" customWidth="1"/>
    <col min="4355" max="4609" width="9.109375" style="1"/>
    <col min="4610" max="4610" width="21.109375" style="1" bestFit="1" customWidth="1"/>
    <col min="4611" max="4865" width="9.109375" style="1"/>
    <col min="4866" max="4866" width="21.109375" style="1" bestFit="1" customWidth="1"/>
    <col min="4867" max="5121" width="9.109375" style="1"/>
    <col min="5122" max="5122" width="21.109375" style="1" bestFit="1" customWidth="1"/>
    <col min="5123" max="5377" width="9.109375" style="1"/>
    <col min="5378" max="5378" width="21.109375" style="1" bestFit="1" customWidth="1"/>
    <col min="5379" max="5633" width="9.109375" style="1"/>
    <col min="5634" max="5634" width="21.109375" style="1" bestFit="1" customWidth="1"/>
    <col min="5635" max="5889" width="9.109375" style="1"/>
    <col min="5890" max="5890" width="21.109375" style="1" bestFit="1" customWidth="1"/>
    <col min="5891" max="6145" width="9.109375" style="1"/>
    <col min="6146" max="6146" width="21.109375" style="1" bestFit="1" customWidth="1"/>
    <col min="6147" max="6401" width="9.109375" style="1"/>
    <col min="6402" max="6402" width="21.109375" style="1" bestFit="1" customWidth="1"/>
    <col min="6403" max="6657" width="9.109375" style="1"/>
    <col min="6658" max="6658" width="21.109375" style="1" bestFit="1" customWidth="1"/>
    <col min="6659" max="6913" width="9.109375" style="1"/>
    <col min="6914" max="6914" width="21.109375" style="1" bestFit="1" customWidth="1"/>
    <col min="6915" max="7169" width="9.109375" style="1"/>
    <col min="7170" max="7170" width="21.109375" style="1" bestFit="1" customWidth="1"/>
    <col min="7171" max="7425" width="9.109375" style="1"/>
    <col min="7426" max="7426" width="21.109375" style="1" bestFit="1" customWidth="1"/>
    <col min="7427" max="7681" width="9.109375" style="1"/>
    <col min="7682" max="7682" width="21.109375" style="1" bestFit="1" customWidth="1"/>
    <col min="7683" max="7937" width="9.109375" style="1"/>
    <col min="7938" max="7938" width="21.109375" style="1" bestFit="1" customWidth="1"/>
    <col min="7939" max="8193" width="9.109375" style="1"/>
    <col min="8194" max="8194" width="21.109375" style="1" bestFit="1" customWidth="1"/>
    <col min="8195" max="8449" width="9.109375" style="1"/>
    <col min="8450" max="8450" width="21.109375" style="1" bestFit="1" customWidth="1"/>
    <col min="8451" max="8705" width="9.109375" style="1"/>
    <col min="8706" max="8706" width="21.109375" style="1" bestFit="1" customWidth="1"/>
    <col min="8707" max="8961" width="9.109375" style="1"/>
    <col min="8962" max="8962" width="21.109375" style="1" bestFit="1" customWidth="1"/>
    <col min="8963" max="9217" width="9.109375" style="1"/>
    <col min="9218" max="9218" width="21.109375" style="1" bestFit="1" customWidth="1"/>
    <col min="9219" max="9473" width="9.109375" style="1"/>
    <col min="9474" max="9474" width="21.109375" style="1" bestFit="1" customWidth="1"/>
    <col min="9475" max="9729" width="9.109375" style="1"/>
    <col min="9730" max="9730" width="21.109375" style="1" bestFit="1" customWidth="1"/>
    <col min="9731" max="9985" width="9.109375" style="1"/>
    <col min="9986" max="9986" width="21.109375" style="1" bestFit="1" customWidth="1"/>
    <col min="9987" max="10241" width="9.109375" style="1"/>
    <col min="10242" max="10242" width="21.109375" style="1" bestFit="1" customWidth="1"/>
    <col min="10243" max="10497" width="9.109375" style="1"/>
    <col min="10498" max="10498" width="21.109375" style="1" bestFit="1" customWidth="1"/>
    <col min="10499" max="10753" width="9.109375" style="1"/>
    <col min="10754" max="10754" width="21.109375" style="1" bestFit="1" customWidth="1"/>
    <col min="10755" max="11009" width="9.109375" style="1"/>
    <col min="11010" max="11010" width="21.109375" style="1" bestFit="1" customWidth="1"/>
    <col min="11011" max="11265" width="9.109375" style="1"/>
    <col min="11266" max="11266" width="21.109375" style="1" bestFit="1" customWidth="1"/>
    <col min="11267" max="11521" width="9.109375" style="1"/>
    <col min="11522" max="11522" width="21.109375" style="1" bestFit="1" customWidth="1"/>
    <col min="11523" max="11777" width="9.109375" style="1"/>
    <col min="11778" max="11778" width="21.109375" style="1" bestFit="1" customWidth="1"/>
    <col min="11779" max="12033" width="9.109375" style="1"/>
    <col min="12034" max="12034" width="21.109375" style="1" bestFit="1" customWidth="1"/>
    <col min="12035" max="12289" width="9.109375" style="1"/>
    <col min="12290" max="12290" width="21.109375" style="1" bestFit="1" customWidth="1"/>
    <col min="12291" max="12545" width="9.109375" style="1"/>
    <col min="12546" max="12546" width="21.109375" style="1" bestFit="1" customWidth="1"/>
    <col min="12547" max="12801" width="9.109375" style="1"/>
    <col min="12802" max="12802" width="21.109375" style="1" bestFit="1" customWidth="1"/>
    <col min="12803" max="13057" width="9.109375" style="1"/>
    <col min="13058" max="13058" width="21.109375" style="1" bestFit="1" customWidth="1"/>
    <col min="13059" max="13313" width="9.109375" style="1"/>
    <col min="13314" max="13314" width="21.109375" style="1" bestFit="1" customWidth="1"/>
    <col min="13315" max="13569" width="9.109375" style="1"/>
    <col min="13570" max="13570" width="21.109375" style="1" bestFit="1" customWidth="1"/>
    <col min="13571" max="13825" width="9.109375" style="1"/>
    <col min="13826" max="13826" width="21.109375" style="1" bestFit="1" customWidth="1"/>
    <col min="13827" max="14081" width="9.109375" style="1"/>
    <col min="14082" max="14082" width="21.109375" style="1" bestFit="1" customWidth="1"/>
    <col min="14083" max="14337" width="9.109375" style="1"/>
    <col min="14338" max="14338" width="21.109375" style="1" bestFit="1" customWidth="1"/>
    <col min="14339" max="14593" width="9.109375" style="1"/>
    <col min="14594" max="14594" width="21.109375" style="1" bestFit="1" customWidth="1"/>
    <col min="14595" max="14849" width="9.109375" style="1"/>
    <col min="14850" max="14850" width="21.109375" style="1" bestFit="1" customWidth="1"/>
    <col min="14851" max="15105" width="9.109375" style="1"/>
    <col min="15106" max="15106" width="21.109375" style="1" bestFit="1" customWidth="1"/>
    <col min="15107" max="15361" width="9.109375" style="1"/>
    <col min="15362" max="15362" width="21.109375" style="1" bestFit="1" customWidth="1"/>
    <col min="15363" max="15617" width="9.109375" style="1"/>
    <col min="15618" max="15618" width="21.109375" style="1" bestFit="1" customWidth="1"/>
    <col min="15619" max="15873" width="9.109375" style="1"/>
    <col min="15874" max="15874" width="21.109375" style="1" bestFit="1" customWidth="1"/>
    <col min="15875" max="16129" width="9.109375" style="1"/>
    <col min="16130" max="16130" width="21.109375" style="1" bestFit="1" customWidth="1"/>
    <col min="16131" max="16384" width="9.109375" style="1"/>
  </cols>
  <sheetData>
    <row r="1" spans="1:5" x14ac:dyDescent="0.3">
      <c r="A1" s="2" t="s">
        <v>26</v>
      </c>
    </row>
    <row r="3" spans="1:5" x14ac:dyDescent="0.3">
      <c r="A3" s="1" t="s">
        <v>1</v>
      </c>
      <c r="B3" s="26" t="s">
        <v>2</v>
      </c>
      <c r="C3" s="28" t="s">
        <v>3</v>
      </c>
    </row>
    <row r="4" spans="1:5" x14ac:dyDescent="0.3">
      <c r="A4" s="20">
        <v>21</v>
      </c>
      <c r="B4" s="21" t="s">
        <v>47</v>
      </c>
      <c r="C4" s="18">
        <v>94.149667648526346</v>
      </c>
    </row>
    <row r="5" spans="1:5" x14ac:dyDescent="0.3">
      <c r="A5" s="20">
        <v>15</v>
      </c>
      <c r="B5" s="22" t="s">
        <v>43</v>
      </c>
      <c r="C5" s="18">
        <v>92.030908887595203</v>
      </c>
      <c r="E5" s="1" t="s">
        <v>61</v>
      </c>
    </row>
    <row r="6" spans="1:5" x14ac:dyDescent="0.3">
      <c r="A6" s="20">
        <v>27</v>
      </c>
      <c r="B6" s="21" t="s">
        <v>53</v>
      </c>
      <c r="C6" s="18">
        <v>91.669236267467909</v>
      </c>
      <c r="E6" s="1" t="s">
        <v>62</v>
      </c>
    </row>
    <row r="7" spans="1:5" x14ac:dyDescent="0.3">
      <c r="A7" s="20">
        <v>12</v>
      </c>
      <c r="B7" s="21" t="s">
        <v>40</v>
      </c>
      <c r="C7" s="18">
        <v>91.431302763360875</v>
      </c>
    </row>
    <row r="8" spans="1:5" x14ac:dyDescent="0.3">
      <c r="A8" s="20">
        <v>7</v>
      </c>
      <c r="B8" s="21" t="s">
        <v>35</v>
      </c>
      <c r="C8" s="18">
        <v>90.368995542452652</v>
      </c>
    </row>
    <row r="9" spans="1:5" x14ac:dyDescent="0.3">
      <c r="A9" s="20">
        <v>14</v>
      </c>
      <c r="B9" s="21" t="s">
        <v>42</v>
      </c>
      <c r="C9" s="18">
        <v>89.324937821530796</v>
      </c>
    </row>
    <row r="10" spans="1:5" x14ac:dyDescent="0.3">
      <c r="A10" s="20">
        <v>20</v>
      </c>
      <c r="B10" s="22" t="s">
        <v>67</v>
      </c>
      <c r="C10" s="18">
        <v>88.732536777946478</v>
      </c>
    </row>
    <row r="11" spans="1:5" x14ac:dyDescent="0.3">
      <c r="A11" s="20">
        <v>10</v>
      </c>
      <c r="B11" s="21" t="s">
        <v>38</v>
      </c>
      <c r="C11" s="18">
        <v>88.692641793157136</v>
      </c>
    </row>
    <row r="12" spans="1:5" x14ac:dyDescent="0.3">
      <c r="A12" s="20">
        <v>11</v>
      </c>
      <c r="B12" s="22" t="s">
        <v>39</v>
      </c>
      <c r="C12" s="18">
        <v>88.302423880328888</v>
      </c>
    </row>
    <row r="13" spans="1:5" x14ac:dyDescent="0.3">
      <c r="A13" s="20">
        <v>13</v>
      </c>
      <c r="B13" s="21" t="s">
        <v>41</v>
      </c>
      <c r="C13" s="18">
        <v>86.483717205888723</v>
      </c>
    </row>
    <row r="14" spans="1:5" x14ac:dyDescent="0.3">
      <c r="A14" s="20">
        <v>9</v>
      </c>
      <c r="B14" s="21" t="s">
        <v>37</v>
      </c>
      <c r="C14" s="18">
        <v>86.31630211035008</v>
      </c>
    </row>
    <row r="15" spans="1:5" x14ac:dyDescent="0.3">
      <c r="A15" s="20">
        <v>18</v>
      </c>
      <c r="B15" s="21" t="s">
        <v>68</v>
      </c>
      <c r="C15" s="18">
        <v>86.253076590842426</v>
      </c>
    </row>
    <row r="16" spans="1:5" x14ac:dyDescent="0.3">
      <c r="A16" s="20">
        <v>29</v>
      </c>
      <c r="B16" s="21" t="s">
        <v>55</v>
      </c>
      <c r="C16" s="18">
        <v>85.300395274178371</v>
      </c>
    </row>
    <row r="17" spans="1:3" x14ac:dyDescent="0.3">
      <c r="A17" s="20">
        <v>4</v>
      </c>
      <c r="B17" s="21" t="s">
        <v>32</v>
      </c>
      <c r="C17" s="18">
        <v>84.9856594629331</v>
      </c>
    </row>
    <row r="18" spans="1:3" x14ac:dyDescent="0.3">
      <c r="A18" s="20">
        <v>1</v>
      </c>
      <c r="B18" s="21" t="s">
        <v>29</v>
      </c>
      <c r="C18" s="18">
        <v>84.924366154837784</v>
      </c>
    </row>
    <row r="19" spans="1:3" x14ac:dyDescent="0.3">
      <c r="A19" s="20">
        <v>6</v>
      </c>
      <c r="B19" s="21" t="s">
        <v>34</v>
      </c>
      <c r="C19" s="18">
        <v>84.763368813766434</v>
      </c>
    </row>
    <row r="20" spans="1:3" x14ac:dyDescent="0.3">
      <c r="A20" s="20">
        <v>2</v>
      </c>
      <c r="B20" s="21" t="s">
        <v>30</v>
      </c>
      <c r="C20" s="18">
        <v>84.420942334821589</v>
      </c>
    </row>
    <row r="21" spans="1:3" x14ac:dyDescent="0.3">
      <c r="A21" s="20">
        <v>16</v>
      </c>
      <c r="B21" s="21" t="s">
        <v>44</v>
      </c>
      <c r="C21" s="18">
        <v>83.17511980264328</v>
      </c>
    </row>
    <row r="22" spans="1:3" x14ac:dyDescent="0.3">
      <c r="A22" s="20">
        <v>17</v>
      </c>
      <c r="B22" s="21" t="s">
        <v>45</v>
      </c>
      <c r="C22" s="18">
        <v>83.172319162588352</v>
      </c>
    </row>
    <row r="23" spans="1:3" x14ac:dyDescent="0.3">
      <c r="A23" s="20">
        <v>28</v>
      </c>
      <c r="B23" s="22" t="s">
        <v>54</v>
      </c>
      <c r="C23" s="18">
        <v>83.044387281601587</v>
      </c>
    </row>
    <row r="24" spans="1:3" x14ac:dyDescent="0.3">
      <c r="A24" s="20">
        <v>25</v>
      </c>
      <c r="B24" s="21" t="s">
        <v>51</v>
      </c>
      <c r="C24" s="18">
        <v>82.476080597677083</v>
      </c>
    </row>
    <row r="25" spans="1:3" x14ac:dyDescent="0.3">
      <c r="A25" s="20">
        <v>30</v>
      </c>
      <c r="B25" s="21" t="s">
        <v>56</v>
      </c>
      <c r="C25" s="18">
        <v>82.217659342680321</v>
      </c>
    </row>
    <row r="26" spans="1:3" x14ac:dyDescent="0.3">
      <c r="A26" s="20">
        <v>19</v>
      </c>
      <c r="B26" s="21" t="s">
        <v>46</v>
      </c>
      <c r="C26" s="18">
        <v>81.886321583512284</v>
      </c>
    </row>
    <row r="27" spans="1:3" x14ac:dyDescent="0.3">
      <c r="A27" s="20">
        <v>23</v>
      </c>
      <c r="B27" s="21" t="s">
        <v>49</v>
      </c>
      <c r="C27" s="18">
        <v>81.490424539300435</v>
      </c>
    </row>
    <row r="28" spans="1:3" x14ac:dyDescent="0.3">
      <c r="A28" s="20">
        <v>26</v>
      </c>
      <c r="B28" s="22" t="s">
        <v>52</v>
      </c>
      <c r="C28" s="18">
        <v>80.746114828158255</v>
      </c>
    </row>
    <row r="29" spans="1:3" x14ac:dyDescent="0.3">
      <c r="A29" s="20">
        <v>8</v>
      </c>
      <c r="B29" s="21" t="s">
        <v>36</v>
      </c>
      <c r="C29" s="18">
        <v>80.675195741943412</v>
      </c>
    </row>
    <row r="30" spans="1:3" x14ac:dyDescent="0.3">
      <c r="A30" s="20">
        <v>5</v>
      </c>
      <c r="B30" s="22" t="s">
        <v>33</v>
      </c>
      <c r="C30" s="18">
        <v>80.128170240524497</v>
      </c>
    </row>
    <row r="31" spans="1:3" x14ac:dyDescent="0.3">
      <c r="A31" s="20">
        <v>24</v>
      </c>
      <c r="B31" s="22" t="s">
        <v>50</v>
      </c>
      <c r="C31" s="18">
        <v>79.251931490721773</v>
      </c>
    </row>
    <row r="32" spans="1:3" x14ac:dyDescent="0.3">
      <c r="A32" s="20">
        <v>22</v>
      </c>
      <c r="B32" s="21" t="s">
        <v>48</v>
      </c>
      <c r="C32" s="18">
        <v>77.878422175261576</v>
      </c>
    </row>
    <row r="33" spans="1:3" x14ac:dyDescent="0.3">
      <c r="A33" s="20">
        <v>3</v>
      </c>
      <c r="B33" s="21" t="s">
        <v>31</v>
      </c>
      <c r="C33" s="18">
        <v>75.707372363032704</v>
      </c>
    </row>
    <row r="34" spans="1:3" x14ac:dyDescent="0.3">
      <c r="A34" s="7"/>
      <c r="C34" s="18"/>
    </row>
    <row r="35" spans="1:3" x14ac:dyDescent="0.3">
      <c r="A35" s="7"/>
      <c r="C35" s="18"/>
    </row>
  </sheetData>
  <sortState ref="A4:C33">
    <sortCondition descending="1" ref="C3"/>
  </sortState>
  <printOptions headings="1" gridLines="1"/>
  <pageMargins left="0.75" right="0.75" top="1" bottom="1" header="0.5" footer="0.5"/>
  <pageSetup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Model</vt:lpstr>
      <vt:lpstr>Sorted</vt:lpstr>
      <vt:lpstr>Actual_average</vt:lpstr>
      <vt:lpstr>Home_team_advantage</vt:lpstr>
      <vt:lpstr>Nominal_average</vt:lpstr>
      <vt:lpstr>Rating</vt:lpstr>
      <vt:lpstr>RatingTable</vt:lpstr>
      <vt:lpstr>Sum_squared_errors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cp:lastPrinted>2010-07-19T15:01:00Z</cp:lastPrinted>
  <dcterms:created xsi:type="dcterms:W3CDTF">2007-05-15T20:24:22Z</dcterms:created>
  <dcterms:modified xsi:type="dcterms:W3CDTF">2014-03-11T01:38:18Z</dcterms:modified>
</cp:coreProperties>
</file>